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070904\Desktop\CHIP\Final for HCUP-US\"/>
    </mc:Choice>
  </mc:AlternateContent>
  <xr:revisionPtr revIDLastSave="0" documentId="10_ncr:100000_{88301CB0-4426-43B6-B553-17B90893F1FB}" xr6:coauthVersionLast="31" xr6:coauthVersionMax="31" xr10:uidLastSave="{00000000-0000-0000-0000-000000000000}"/>
  <bookViews>
    <workbookView xWindow="0" yWindow="0" windowWidth="19200" windowHeight="7000" xr2:uid="{00000000-000D-0000-FFFF-FFFF00000000}"/>
  </bookViews>
  <sheets>
    <sheet name="Table of Contents" sheetId="21" r:id="rId1"/>
    <sheet name="Table3A_CHIP Children" sheetId="6" r:id="rId2"/>
    <sheet name="Table3B_Medicaid CHIP Children" sheetId="53" r:id="rId3"/>
    <sheet name="Table3C_Medicaid Aged 19-64" sheetId="49" r:id="rId4"/>
    <sheet name="Table3D_Medicaid Aged 65+" sheetId="50" r:id="rId5"/>
    <sheet name="Table3E_Medicaid Overall" sheetId="51" r:id="rId6"/>
  </sheets>
  <definedNames>
    <definedName name="_xlnm.Print_Area" localSheetId="0">'Table of Contents'!$A$1:$B$7</definedName>
    <definedName name="_xlnm.Print_Area" localSheetId="1">'Table3A_CHIP Children'!$A$1:$J$16</definedName>
    <definedName name="_xlnm.Print_Area" localSheetId="2">'Table3B_Medicaid CHIP Children'!$A$1:$J$52</definedName>
    <definedName name="_xlnm.Print_Area" localSheetId="3">'Table3C_Medicaid Aged 19-64'!$A$1:$J$53</definedName>
    <definedName name="_xlnm.Print_Area" localSheetId="4">'Table3D_Medicaid Aged 65+'!$A$1:$J$53</definedName>
    <definedName name="_xlnm.Print_Area" localSheetId="5">'Table3E_Medicaid Overall'!$A$1:$J$54</definedName>
    <definedName name="_xlnm.Print_Titles" localSheetId="1">'Table3A_CHIP Children'!$1:$3</definedName>
    <definedName name="_xlnm.Print_Titles" localSheetId="2">'Table3B_Medicaid CHIP Children'!$1:$3</definedName>
    <definedName name="_xlnm.Print_Titles" localSheetId="3">'Table3C_Medicaid Aged 19-64'!$1:$3</definedName>
    <definedName name="_xlnm.Print_Titles" localSheetId="4">'Table3D_Medicaid Aged 65+'!$1:$3</definedName>
    <definedName name="_xlnm.Print_Titles" localSheetId="5">'Table3E_Medicaid Overall'!$1:$3</definedName>
    <definedName name="Rates" localSheetId="2">#REF!</definedName>
    <definedName name="Rates" localSheetId="3">#REF!</definedName>
    <definedName name="Rates" localSheetId="4">#REF!</definedName>
    <definedName name="Rates" localSheetId="5">#REF!</definedName>
    <definedName name="Rates">#REF!</definedName>
    <definedName name="SAF_state_enrollment" localSheetId="2">#REF!</definedName>
    <definedName name="SAF_state_enrollment" localSheetId="3">#REF!</definedName>
    <definedName name="SAF_state_enrollment" localSheetId="4">#REF!</definedName>
    <definedName name="SAF_state_enrollment" localSheetId="5">#REF!</definedName>
    <definedName name="SAF_state_enrollment">#REF!</definedName>
  </definedNames>
  <calcPr calcId="179017"/>
</workbook>
</file>

<file path=xl/calcChain.xml><?xml version="1.0" encoding="utf-8"?>
<calcChain xmlns="http://schemas.openxmlformats.org/spreadsheetml/2006/main">
  <c r="J47" i="53" l="1"/>
  <c r="J46" i="53"/>
  <c r="J45" i="53"/>
  <c r="J44" i="53"/>
  <c r="J43" i="53"/>
  <c r="J42" i="53"/>
  <c r="J41" i="53"/>
  <c r="J40" i="53"/>
  <c r="J39" i="53"/>
  <c r="J38" i="53"/>
  <c r="J37" i="53"/>
  <c r="J36" i="53"/>
  <c r="J35" i="53"/>
  <c r="J34" i="53"/>
  <c r="J33" i="53"/>
  <c r="J32" i="53"/>
  <c r="J31" i="53"/>
  <c r="J30" i="53"/>
  <c r="J29" i="53"/>
  <c r="J28" i="53"/>
  <c r="J27" i="53"/>
  <c r="J26" i="53"/>
  <c r="J25" i="53"/>
  <c r="J24" i="53"/>
  <c r="J23" i="53"/>
  <c r="J22" i="53"/>
  <c r="J21" i="53"/>
  <c r="J20" i="53"/>
  <c r="J19" i="53"/>
  <c r="J18" i="53"/>
  <c r="J17" i="53"/>
  <c r="J16" i="53"/>
  <c r="J15" i="53"/>
  <c r="J14" i="53"/>
  <c r="J13" i="53"/>
  <c r="J12" i="53"/>
  <c r="J11" i="53"/>
  <c r="J10" i="53"/>
  <c r="J9" i="53"/>
  <c r="J8" i="53"/>
  <c r="J7" i="53"/>
  <c r="J6" i="53"/>
  <c r="J5" i="53"/>
  <c r="J4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30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G8" i="53"/>
  <c r="G7" i="53"/>
  <c r="G6" i="53"/>
  <c r="G5" i="53"/>
  <c r="G4" i="53"/>
  <c r="D47" i="53"/>
  <c r="D46" i="53"/>
  <c r="D45" i="53"/>
  <c r="D44" i="53"/>
  <c r="D43" i="53"/>
  <c r="D42" i="53"/>
  <c r="D41" i="53"/>
  <c r="D40" i="53"/>
  <c r="D39" i="53"/>
  <c r="D38" i="53"/>
  <c r="D37" i="53"/>
  <c r="D36" i="53"/>
  <c r="D35" i="53"/>
  <c r="D34" i="53"/>
  <c r="D33" i="53"/>
  <c r="D32" i="53"/>
  <c r="D31" i="53"/>
  <c r="D30" i="53"/>
  <c r="D29" i="53"/>
  <c r="D28" i="53"/>
  <c r="D27" i="53"/>
  <c r="D26" i="53"/>
  <c r="D25" i="53"/>
  <c r="D24" i="53"/>
  <c r="D23" i="53"/>
  <c r="D22" i="53"/>
  <c r="D21" i="53"/>
  <c r="D20" i="53"/>
  <c r="D19" i="53"/>
  <c r="D18" i="53"/>
  <c r="D17" i="53"/>
  <c r="D16" i="53"/>
  <c r="D15" i="53"/>
  <c r="D14" i="53"/>
  <c r="D13" i="53"/>
  <c r="D12" i="53"/>
  <c r="D11" i="53"/>
  <c r="D10" i="53"/>
  <c r="D9" i="53"/>
  <c r="D8" i="53"/>
  <c r="D7" i="53"/>
  <c r="D6" i="53"/>
  <c r="D5" i="53"/>
  <c r="D4" i="53"/>
  <c r="J10" i="6"/>
  <c r="J9" i="6"/>
  <c r="J8" i="6"/>
  <c r="J7" i="6"/>
  <c r="J6" i="6"/>
  <c r="J5" i="6"/>
  <c r="J4" i="6"/>
  <c r="G10" i="6"/>
  <c r="G9" i="6"/>
  <c r="G8" i="6"/>
  <c r="G7" i="6"/>
  <c r="G6" i="6"/>
  <c r="G5" i="6"/>
  <c r="G4" i="6"/>
  <c r="D10" i="6"/>
  <c r="D9" i="6"/>
  <c r="D8" i="6"/>
  <c r="D7" i="6"/>
  <c r="D6" i="6"/>
  <c r="D5" i="6"/>
  <c r="D4" i="6"/>
  <c r="G5" i="49" l="1"/>
  <c r="J47" i="51" l="1"/>
  <c r="G47" i="51"/>
  <c r="D47" i="51"/>
  <c r="J46" i="51"/>
  <c r="G46" i="51"/>
  <c r="D46" i="51"/>
  <c r="J45" i="51"/>
  <c r="G45" i="51"/>
  <c r="D45" i="51"/>
  <c r="J44" i="51"/>
  <c r="G44" i="51"/>
  <c r="D44" i="51"/>
  <c r="J43" i="51"/>
  <c r="G43" i="51"/>
  <c r="D43" i="51"/>
  <c r="J42" i="51"/>
  <c r="G42" i="51"/>
  <c r="D42" i="51"/>
  <c r="J41" i="51"/>
  <c r="G41" i="51"/>
  <c r="D41" i="51"/>
  <c r="J40" i="51"/>
  <c r="G40" i="51"/>
  <c r="D40" i="51"/>
  <c r="J39" i="51"/>
  <c r="G39" i="51"/>
  <c r="D39" i="51"/>
  <c r="J38" i="51"/>
  <c r="G38" i="51"/>
  <c r="D38" i="51"/>
  <c r="J37" i="51"/>
  <c r="G37" i="51"/>
  <c r="D37" i="51"/>
  <c r="J36" i="51"/>
  <c r="G36" i="51"/>
  <c r="D36" i="51"/>
  <c r="J35" i="51"/>
  <c r="G35" i="51"/>
  <c r="D35" i="51"/>
  <c r="J34" i="51"/>
  <c r="G34" i="51"/>
  <c r="D34" i="51"/>
  <c r="J33" i="51"/>
  <c r="G33" i="51"/>
  <c r="D33" i="51"/>
  <c r="J32" i="51"/>
  <c r="G32" i="51"/>
  <c r="D32" i="51"/>
  <c r="J31" i="51"/>
  <c r="G31" i="51"/>
  <c r="D31" i="51"/>
  <c r="J30" i="51"/>
  <c r="G30" i="51"/>
  <c r="D30" i="51"/>
  <c r="J29" i="51"/>
  <c r="G29" i="51"/>
  <c r="D29" i="51"/>
  <c r="J28" i="51"/>
  <c r="G28" i="51"/>
  <c r="D28" i="51"/>
  <c r="J27" i="51"/>
  <c r="G27" i="51"/>
  <c r="D27" i="51"/>
  <c r="J26" i="51"/>
  <c r="G26" i="51"/>
  <c r="D26" i="51"/>
  <c r="J25" i="51"/>
  <c r="G25" i="51"/>
  <c r="D25" i="51"/>
  <c r="J24" i="51"/>
  <c r="G24" i="51"/>
  <c r="D24" i="51"/>
  <c r="J23" i="51"/>
  <c r="G23" i="51"/>
  <c r="D23" i="51"/>
  <c r="J22" i="51"/>
  <c r="G22" i="51"/>
  <c r="D22" i="51"/>
  <c r="J21" i="51"/>
  <c r="G21" i="51"/>
  <c r="D21" i="51"/>
  <c r="J20" i="51"/>
  <c r="G20" i="51"/>
  <c r="D20" i="51"/>
  <c r="J19" i="51"/>
  <c r="G19" i="51"/>
  <c r="D19" i="51"/>
  <c r="J18" i="51"/>
  <c r="G18" i="51"/>
  <c r="D18" i="51"/>
  <c r="J17" i="51"/>
  <c r="G17" i="51"/>
  <c r="D17" i="51"/>
  <c r="J16" i="51"/>
  <c r="G16" i="51"/>
  <c r="D16" i="51"/>
  <c r="J15" i="51"/>
  <c r="G15" i="51"/>
  <c r="D15" i="51"/>
  <c r="J14" i="51"/>
  <c r="G14" i="51"/>
  <c r="D14" i="51"/>
  <c r="J13" i="51"/>
  <c r="G13" i="51"/>
  <c r="D13" i="51"/>
  <c r="J12" i="51"/>
  <c r="G12" i="51"/>
  <c r="D12" i="51"/>
  <c r="J11" i="51"/>
  <c r="G11" i="51"/>
  <c r="D11" i="51"/>
  <c r="J10" i="51"/>
  <c r="G10" i="51"/>
  <c r="D10" i="51"/>
  <c r="J9" i="51"/>
  <c r="G9" i="51"/>
  <c r="D9" i="51"/>
  <c r="J8" i="51"/>
  <c r="G8" i="51"/>
  <c r="D8" i="51"/>
  <c r="J7" i="51"/>
  <c r="G7" i="51"/>
  <c r="D7" i="51"/>
  <c r="J6" i="51"/>
  <c r="G6" i="51"/>
  <c r="D6" i="51"/>
  <c r="J5" i="51"/>
  <c r="G5" i="51"/>
  <c r="D5" i="51"/>
  <c r="J4" i="51"/>
  <c r="G4" i="51"/>
  <c r="D4" i="51"/>
  <c r="J47" i="50"/>
  <c r="G47" i="50"/>
  <c r="D47" i="50"/>
  <c r="J46" i="50"/>
  <c r="G46" i="50"/>
  <c r="D46" i="50"/>
  <c r="J45" i="50"/>
  <c r="G45" i="50"/>
  <c r="D45" i="50"/>
  <c r="J44" i="50"/>
  <c r="G44" i="50"/>
  <c r="D44" i="50"/>
  <c r="J43" i="50"/>
  <c r="G43" i="50"/>
  <c r="D43" i="50"/>
  <c r="J42" i="50"/>
  <c r="G42" i="50"/>
  <c r="D42" i="50"/>
  <c r="J41" i="50"/>
  <c r="G41" i="50"/>
  <c r="D41" i="50"/>
  <c r="J40" i="50"/>
  <c r="G40" i="50"/>
  <c r="D40" i="50"/>
  <c r="J39" i="50"/>
  <c r="G39" i="50"/>
  <c r="D39" i="50"/>
  <c r="J38" i="50"/>
  <c r="G38" i="50"/>
  <c r="D38" i="50"/>
  <c r="J37" i="50"/>
  <c r="G37" i="50"/>
  <c r="D37" i="50"/>
  <c r="J36" i="50"/>
  <c r="G36" i="50"/>
  <c r="D36" i="50"/>
  <c r="J35" i="50"/>
  <c r="G35" i="50"/>
  <c r="D35" i="50"/>
  <c r="J34" i="50"/>
  <c r="G34" i="50"/>
  <c r="D34" i="50"/>
  <c r="J33" i="50"/>
  <c r="G33" i="50"/>
  <c r="D33" i="50"/>
  <c r="J32" i="50"/>
  <c r="G32" i="50"/>
  <c r="D32" i="50"/>
  <c r="J31" i="50"/>
  <c r="G31" i="50"/>
  <c r="D31" i="50"/>
  <c r="J30" i="50"/>
  <c r="G30" i="50"/>
  <c r="D30" i="50"/>
  <c r="J29" i="50"/>
  <c r="G29" i="50"/>
  <c r="D29" i="50"/>
  <c r="J28" i="50"/>
  <c r="G28" i="50"/>
  <c r="D28" i="50"/>
  <c r="J27" i="50"/>
  <c r="G27" i="50"/>
  <c r="D27" i="50"/>
  <c r="J26" i="50"/>
  <c r="G26" i="50"/>
  <c r="D26" i="50"/>
  <c r="J25" i="50"/>
  <c r="G25" i="50"/>
  <c r="D25" i="50"/>
  <c r="J24" i="50"/>
  <c r="G24" i="50"/>
  <c r="D24" i="50"/>
  <c r="J23" i="50"/>
  <c r="G23" i="50"/>
  <c r="D23" i="50"/>
  <c r="J22" i="50"/>
  <c r="G22" i="50"/>
  <c r="D22" i="50"/>
  <c r="J21" i="50"/>
  <c r="G21" i="50"/>
  <c r="D21" i="50"/>
  <c r="J20" i="50"/>
  <c r="G20" i="50"/>
  <c r="D20" i="50"/>
  <c r="J19" i="50"/>
  <c r="G19" i="50"/>
  <c r="D19" i="50"/>
  <c r="J18" i="50"/>
  <c r="G18" i="50"/>
  <c r="D18" i="50"/>
  <c r="J17" i="50"/>
  <c r="G17" i="50"/>
  <c r="D17" i="50"/>
  <c r="J16" i="50"/>
  <c r="G16" i="50"/>
  <c r="D16" i="50"/>
  <c r="J15" i="50"/>
  <c r="G15" i="50"/>
  <c r="D15" i="50"/>
  <c r="J14" i="50"/>
  <c r="G14" i="50"/>
  <c r="D14" i="50"/>
  <c r="J13" i="50"/>
  <c r="G13" i="50"/>
  <c r="D13" i="50"/>
  <c r="J12" i="50"/>
  <c r="G12" i="50"/>
  <c r="D12" i="50"/>
  <c r="J11" i="50"/>
  <c r="G11" i="50"/>
  <c r="D11" i="50"/>
  <c r="J10" i="50"/>
  <c r="G10" i="50"/>
  <c r="D10" i="50"/>
  <c r="J9" i="50"/>
  <c r="G9" i="50"/>
  <c r="D9" i="50"/>
  <c r="J8" i="50"/>
  <c r="G8" i="50"/>
  <c r="D8" i="50"/>
  <c r="J7" i="50"/>
  <c r="G7" i="50"/>
  <c r="D7" i="50"/>
  <c r="J6" i="50"/>
  <c r="G6" i="50"/>
  <c r="D6" i="50"/>
  <c r="J5" i="50"/>
  <c r="G5" i="50"/>
  <c r="D5" i="50"/>
  <c r="J4" i="50"/>
  <c r="G4" i="50"/>
  <c r="D4" i="50"/>
  <c r="J47" i="49"/>
  <c r="J46" i="49"/>
  <c r="J45" i="49"/>
  <c r="J44" i="49"/>
  <c r="J43" i="49"/>
  <c r="J42" i="49"/>
  <c r="J41" i="49"/>
  <c r="J40" i="49"/>
  <c r="J39" i="49"/>
  <c r="J38" i="49"/>
  <c r="J37" i="49"/>
  <c r="J36" i="49"/>
  <c r="J35" i="49"/>
  <c r="J34" i="49"/>
  <c r="J33" i="49"/>
  <c r="J32" i="49"/>
  <c r="J31" i="49"/>
  <c r="J30" i="49"/>
  <c r="J29" i="49"/>
  <c r="J28" i="49"/>
  <c r="J27" i="49"/>
  <c r="J26" i="49"/>
  <c r="J25" i="49"/>
  <c r="J24" i="49"/>
  <c r="J23" i="49"/>
  <c r="J22" i="49"/>
  <c r="J21" i="49"/>
  <c r="J20" i="49"/>
  <c r="J19" i="49"/>
  <c r="J18" i="49"/>
  <c r="J17" i="49"/>
  <c r="J16" i="49"/>
  <c r="J15" i="49"/>
  <c r="J14" i="49"/>
  <c r="J13" i="49"/>
  <c r="J12" i="49"/>
  <c r="J11" i="49"/>
  <c r="J10" i="49"/>
  <c r="J9" i="49"/>
  <c r="J8" i="49"/>
  <c r="J7" i="49"/>
  <c r="J6" i="49"/>
  <c r="J5" i="49"/>
  <c r="J4" i="49"/>
  <c r="G47" i="49"/>
  <c r="G46" i="49"/>
  <c r="G45" i="49"/>
  <c r="G44" i="49"/>
  <c r="G43" i="49"/>
  <c r="G42" i="49"/>
  <c r="G41" i="49"/>
  <c r="G40" i="49"/>
  <c r="G39" i="49"/>
  <c r="G38" i="49"/>
  <c r="G37" i="49"/>
  <c r="G36" i="49"/>
  <c r="G35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G4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D8" i="49"/>
  <c r="D7" i="49"/>
  <c r="D6" i="49"/>
  <c r="D5" i="49"/>
  <c r="D4" i="49"/>
</calcChain>
</file>

<file path=xl/sharedStrings.xml><?xml version="1.0" encoding="utf-8"?>
<sst xmlns="http://schemas.openxmlformats.org/spreadsheetml/2006/main" count="289" uniqueCount="112">
  <si>
    <t>Wyoming</t>
  </si>
  <si>
    <t>Wisconsin</t>
  </si>
  <si>
    <t>West Virginia</t>
  </si>
  <si>
    <t>Washington</t>
  </si>
  <si>
    <t>Virginia</t>
  </si>
  <si>
    <t>Vermont</t>
  </si>
  <si>
    <t>Utah</t>
  </si>
  <si>
    <t>Texas</t>
  </si>
  <si>
    <t>Tennessee</t>
  </si>
  <si>
    <t>South Dakota</t>
  </si>
  <si>
    <t>South Carolina</t>
  </si>
  <si>
    <t>Rhode Island</t>
  </si>
  <si>
    <t>Pennsylvania</t>
  </si>
  <si>
    <t>Oregon</t>
  </si>
  <si>
    <t>Oklahoma</t>
  </si>
  <si>
    <t>Ohio</t>
  </si>
  <si>
    <t>North Dakota</t>
  </si>
  <si>
    <t>North Carolina</t>
  </si>
  <si>
    <t>New York</t>
  </si>
  <si>
    <t>New Mexico</t>
  </si>
  <si>
    <t>New Jersey</t>
  </si>
  <si>
    <t>Nevada</t>
  </si>
  <si>
    <t>Nebraska</t>
  </si>
  <si>
    <t>Montana</t>
  </si>
  <si>
    <t>Missouri</t>
  </si>
  <si>
    <t>Minnesota</t>
  </si>
  <si>
    <t>Michigan</t>
  </si>
  <si>
    <t>Massachusetts</t>
  </si>
  <si>
    <t>Maryland</t>
  </si>
  <si>
    <t>Maine</t>
  </si>
  <si>
    <t>Louisiana</t>
  </si>
  <si>
    <t>Kentucky</t>
  </si>
  <si>
    <t>Kansas</t>
  </si>
  <si>
    <t>Iowa</t>
  </si>
  <si>
    <t>Indiana</t>
  </si>
  <si>
    <t>Illinois</t>
  </si>
  <si>
    <t>Hawaii</t>
  </si>
  <si>
    <t>Georgia</t>
  </si>
  <si>
    <t>Florida</t>
  </si>
  <si>
    <t>Connecticut</t>
  </si>
  <si>
    <t>Colorado</t>
  </si>
  <si>
    <t>California</t>
  </si>
  <si>
    <t>Arkansas</t>
  </si>
  <si>
    <t>Arizona</t>
  </si>
  <si>
    <t>State</t>
  </si>
  <si>
    <t>Table of Contents</t>
  </si>
  <si>
    <t xml:space="preserve">Data Sources: </t>
  </si>
  <si>
    <t>All Discharges</t>
  </si>
  <si>
    <t>HCUP SID (FY 2013)</t>
  </si>
  <si>
    <t>Overall Population</t>
  </si>
  <si>
    <t>Ratio of Medicaid/CHIP Discharges to Overall Discharges</t>
  </si>
  <si>
    <t>MSIS Enrollment and U.S. Census Population Data (FY 2013)</t>
  </si>
  <si>
    <t>SEDS Enrollment and U.S. Census Population Data (FY 2013)</t>
  </si>
  <si>
    <t>Agency for Healthcare Research and Quality (AHRQ), HCUP State Inpatient Databases, Q4 2012, Q1-Q3 2013, 2016.</t>
  </si>
  <si>
    <t>Medicaid/CHIP Discharges</t>
  </si>
  <si>
    <t>Table 3A. Ratio of CHIP Enrollment to Overall Child Population Aged 0-18 Years Versus Ratio of CHIP Discharges for Children Aged 0-18 Years in Healthcare Cost and Utilization Project (HCUP) State Inpatient Databases (SID), Fiscal Year (FY) 2013, Calendar Year 2016</t>
  </si>
  <si>
    <t>Overall Enrollment in Medicaid/CHIP</t>
  </si>
  <si>
    <t>MSIS and SEDS Enrollment and U.S. Census Population Data (FY 2013)</t>
  </si>
  <si>
    <t>Ratio of Overall Medicaid/CHIP Enrollment to Overall Population</t>
  </si>
  <si>
    <t>Table 3A. Ratio of CHIP Enrollment to Overall Child Population (0-18 Years) Versus Ratio of CHIP Discharges to Overall Discharges in HCUP for Children (0-18 Years)</t>
  </si>
  <si>
    <t>Table 3B. Ratio of Medicaid/CHIP Enrollment to Overall Child Population (0-18 Years) Versus Ratio of Medicaid/CHIP Discharges to Overall Discharges in HCUP for Children (0-18 Years)</t>
  </si>
  <si>
    <t>Table 3C. Ratio of Medicaid Enrollment to Overall Adult Population Aged 19-64 Years Versus Ratio of Medicaid Discharges to Overall Discharges in HCUP for Adults Aged 19-64 Years</t>
  </si>
  <si>
    <t>Table 3D. Ratio of Medicaid Enrollment to Overall Adult Population Aged 65+ Years Versus Ratio of Medicaid Discharges to Overall Discharges in HCUP for Adults Aged 65+ Years</t>
  </si>
  <si>
    <t>Table 3E. Ratio of Medicaid/CHIP Enrollment to Overall Population Versus Ratio of Medicaid/CHIP Discharges to Overall Discharges in HCUP</t>
  </si>
  <si>
    <t>Table 3B. Ratio of Medicaid/CHIP Enrollment to Overall Child Population Aged 0-18 Years Versus Ratio of Medicaid/CHIP Discharges for Children Aged 0-18 Years in Healthcare Cost and Utilization Project (HCUP) State Inpatient Databases (SID), Fiscal Year (FY) 2013, Calendar Year 2016</t>
  </si>
  <si>
    <t>Table 3E. Ratio of Medicaid/CHIP Enrollment to Overall Population Versus Ratio of Medicaid/CHIP Discharges to Overall Discharges in Healthcare Cost and Utilization Project (HCUP) State Inpatient Databases (SID), Fiscal Year (FY) 2013, Calendar Year 2016</t>
  </si>
  <si>
    <t>Table 3C. Ratio of Medicaid Enrollment to Overall Adult Population Aged 19-64 Years Versus Ratio of Medicaid/CHIP Discharges to Overall Discharges in Healthcare Cost and Utilization Project (HCUP) State Inpatient Databases (SID) for Adults Aged 19-64 Years, Fiscal Year (FY) 2013, Calendar Year 2016</t>
  </si>
  <si>
    <t>U.S. Census Bureau, Population Division. Annual Estimates of the Resident Population for Selected Age Groups by Sex for the United States, States: April 1, 2010 to July 1, 2014. June, 2015. Available from: https://factfinder.census.gov</t>
  </si>
  <si>
    <t>Table 3D. Ratio of Medicaid Enrollment to Overall Adult Population Aged 65+ Years Versus Ratio of Medicaid/CHIP Discharges to Overall Discharges in Healthcare Cost and Utilization Project (HCUP) State Inpatient Databases (SID) for Adults Aged 65+ Years, Fiscal Year (FY) 2013, Calendar Year 2016</t>
  </si>
  <si>
    <t>Medicaid.gov. FY 2014 Unduplicated Number of Children Ever Enrolled in Medicaid and CHIP. www.medicaid.gov/chip/downloads/fy-2014-childrens-enrollment-report.pdf</t>
  </si>
  <si>
    <t>U.S. Census Bureau, Population Division. Annual Estimates of the Resident Population for Selected Age Groups by Sex for the United States, States: April 1, 2010 to July 1, 2014. June, 2015. https://factfinder.census.gov</t>
  </si>
  <si>
    <t>Kaiser Family Foundation State Health Facts. FY 2013 Medicaid Enrollment by Age. https://www.kff.org/medicaid/state-indicator/medicaid-enrollment-by-age</t>
  </si>
  <si>
    <t>Children Aged 0-18 Years Enrolled in CHIP</t>
  </si>
  <si>
    <t>Overall Child Population 
(Ages 0-18 Years)</t>
  </si>
  <si>
    <t xml:space="preserve">Ratio of Children Aged 0-18 Years in CHIP to Overall Child Population </t>
  </si>
  <si>
    <t>CHIP Discharges for Children Aged 0-18 Years</t>
  </si>
  <si>
    <t>All Discharges for Children Aged 0-18 Years</t>
  </si>
  <si>
    <t>Ratio of CHIP Discharges for Children Aged 0-18  Years to Overall Discharges for Children Aged 0-18 Years</t>
  </si>
  <si>
    <t>Children Aged 0-18 Years Enrolled in Medicaid and CHIP</t>
  </si>
  <si>
    <t xml:space="preserve">Ratio of Children 
Aged 0-18 Years in Medicaid/CHIP to Overall Child Population </t>
  </si>
  <si>
    <t>Medicaid/CHIP Discharges for Children Aged 0-18 Years</t>
  </si>
  <si>
    <t>Ratio of Medicaid/CHIP Discharges for Children Aged 0-18  Years to Overall Discharges for Children Aged 0-18 Years</t>
  </si>
  <si>
    <t>Ratio of Medicaid/CHIP Discharges for Children Aged 0-18 Years  to Overall Discharges for Children Aged 0-18 Years</t>
  </si>
  <si>
    <t>Adults Aged 19-64 Years Enrolled in Medicaid</t>
  </si>
  <si>
    <t>Overall Population for Adults Aged 19-64 Years</t>
  </si>
  <si>
    <t>Ratio of Adults Aged 19-64 Years in Medicaid to Overall Population for Adults Aged 19-64 Years</t>
  </si>
  <si>
    <t>All Discharges for Adults Aged 19-64 Years</t>
  </si>
  <si>
    <t>Ratio of Medicaid/CHIP Discharges for Adults Aged 19-64  Years to Overall Discharges for Adults Aged 19-64 Years</t>
  </si>
  <si>
    <t>Ratio of Medicaid/CHIP Discharges for Adults Aged 19-64  to Overall Discharges for Adults Aged 19-64 Years</t>
  </si>
  <si>
    <t>Adults Aged 65+ Years Enrolled in Medicaid</t>
  </si>
  <si>
    <t>Overall Population for Adults Aged 65+ Years</t>
  </si>
  <si>
    <t>Ratio of Adults Aged 65+ Years in Medicaid to Overall Population for Adults Aged 65+ Years</t>
  </si>
  <si>
    <t>All Discharges for Adults Aged 65+ Years</t>
  </si>
  <si>
    <t>Ratio of Medicaid/CHIP Discharges for Adults Aged 65+ Years to Overall Discharges for Adults Aged 65+ Years</t>
  </si>
  <si>
    <t>Medicaid/CHIP Discharges for Adults Aged 19-64 Years</t>
  </si>
  <si>
    <t>Medicaid/CHIP Discharges for Adults Aged 65+ Years</t>
  </si>
  <si>
    <r>
      <t>HCUP SID (2016)</t>
    </r>
    <r>
      <rPr>
        <vertAlign val="superscript"/>
        <sz val="11"/>
        <rFont val="Calibri"/>
        <family val="2"/>
        <scheme val="minor"/>
      </rPr>
      <t>a</t>
    </r>
  </si>
  <si>
    <r>
      <rPr>
        <vertAlign val="superscript"/>
        <sz val="11"/>
        <rFont val="Calibri"/>
        <family val="2"/>
        <scheme val="minor"/>
      </rPr>
      <t xml:space="preserve">a </t>
    </r>
    <r>
      <rPr>
        <sz val="11"/>
        <rFont val="Calibri"/>
        <family val="2"/>
        <scheme val="minor"/>
      </rPr>
      <t>2016 HCUP data are provided for comparison purposes.  Corresponding 2016 enrollment data are not available.</t>
    </r>
  </si>
  <si>
    <r>
      <t>Arizona</t>
    </r>
    <r>
      <rPr>
        <vertAlign val="superscript"/>
        <sz val="11"/>
        <rFont val="Calibri"/>
        <family val="2"/>
        <scheme val="minor"/>
      </rPr>
      <t>b</t>
    </r>
  </si>
  <si>
    <r>
      <t>California</t>
    </r>
    <r>
      <rPr>
        <vertAlign val="superscript"/>
        <sz val="11"/>
        <rFont val="Calibri"/>
        <family val="2"/>
        <scheme val="minor"/>
      </rPr>
      <t>b</t>
    </r>
  </si>
  <si>
    <r>
      <t>Florida</t>
    </r>
    <r>
      <rPr>
        <vertAlign val="superscript"/>
        <sz val="11"/>
        <rFont val="Calibri"/>
        <family val="2"/>
        <scheme val="minor"/>
      </rPr>
      <t>b</t>
    </r>
  </si>
  <si>
    <r>
      <t>Hawaii</t>
    </r>
    <r>
      <rPr>
        <vertAlign val="superscript"/>
        <sz val="11"/>
        <rFont val="Calibri"/>
        <family val="2"/>
        <scheme val="minor"/>
      </rPr>
      <t>b</t>
    </r>
  </si>
  <si>
    <r>
      <t>Ohio</t>
    </r>
    <r>
      <rPr>
        <vertAlign val="superscript"/>
        <sz val="11"/>
        <rFont val="Calibri"/>
        <family val="2"/>
        <scheme val="minor"/>
      </rPr>
      <t>b</t>
    </r>
  </si>
  <si>
    <r>
      <t>Oklahoma</t>
    </r>
    <r>
      <rPr>
        <vertAlign val="superscript"/>
        <sz val="11"/>
        <rFont val="Calibri"/>
        <family val="2"/>
        <scheme val="minor"/>
      </rPr>
      <t>b</t>
    </r>
  </si>
  <si>
    <r>
      <t>Rhode Island</t>
    </r>
    <r>
      <rPr>
        <vertAlign val="superscript"/>
        <sz val="11"/>
        <rFont val="Calibri"/>
        <family val="2"/>
        <scheme val="minor"/>
      </rPr>
      <t>b</t>
    </r>
  </si>
  <si>
    <r>
      <t>South Dakota</t>
    </r>
    <r>
      <rPr>
        <vertAlign val="superscript"/>
        <sz val="11"/>
        <rFont val="Calibri"/>
        <family val="2"/>
        <scheme val="minor"/>
      </rPr>
      <t>b</t>
    </r>
  </si>
  <si>
    <r>
      <t>Virginia</t>
    </r>
    <r>
      <rPr>
        <vertAlign val="superscript"/>
        <sz val="11"/>
        <rFont val="Calibri"/>
        <family val="2"/>
        <scheme val="minor"/>
      </rPr>
      <t>b</t>
    </r>
  </si>
  <si>
    <r>
      <rPr>
        <vertAlign val="superscript"/>
        <sz val="11"/>
        <rFont val="Calibri"/>
        <family val="2"/>
        <scheme val="minor"/>
      </rPr>
      <t xml:space="preserve">b </t>
    </r>
    <r>
      <rPr>
        <sz val="11"/>
        <rFont val="Calibri"/>
        <family val="2"/>
        <scheme val="minor"/>
      </rPr>
      <t>HCUP Medicaid discharge totals are low for the nine HCUP States that only report a single expected payer because dual eligible beneciaries are typically coded with Medicare as the primary (and only) expected payer.</t>
    </r>
  </si>
  <si>
    <r>
      <t>Kansas</t>
    </r>
    <r>
      <rPr>
        <vertAlign val="superscript"/>
        <sz val="11"/>
        <rFont val="Calibri"/>
        <family val="2"/>
        <scheme val="minor"/>
      </rPr>
      <t>b</t>
    </r>
  </si>
  <si>
    <r>
      <t>Montana</t>
    </r>
    <r>
      <rPr>
        <vertAlign val="superscript"/>
        <sz val="11"/>
        <rFont val="Calibri"/>
        <family val="2"/>
        <scheme val="minor"/>
      </rPr>
      <t>b</t>
    </r>
  </si>
  <si>
    <r>
      <t>b</t>
    </r>
    <r>
      <rPr>
        <sz val="11"/>
        <rFont val="Calibri"/>
        <family val="2"/>
        <scheme val="minor"/>
      </rPr>
      <t xml:space="preserve"> Kansas and Montana data were not included in Figure 1 of the Methods Report.</t>
    </r>
  </si>
  <si>
    <t>Note: Discharge totals include discharges with Medicaid or CHIP as an expected payer. In 18 States, CHIP covers low-income pregnant women. FY 2013 adult enrollment estimates for CHIP were not available and are not reflected in totals.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</si>
</sst>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###,###,##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83">
    <xf numFmtId="0" fontId="0" fillId="0" borderId="0" xfId="0"/>
    <xf numFmtId="0" fontId="5" fillId="0" borderId="0" xfId="0" applyFont="1"/>
    <xf numFmtId="0" fontId="4" fillId="0" borderId="1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wrapText="1"/>
    </xf>
    <xf numFmtId="165" fontId="4" fillId="0" borderId="0" xfId="2" applyNumberFormat="1" applyFont="1" applyAlignment="1">
      <alignment horizontal="center"/>
    </xf>
    <xf numFmtId="165" fontId="4" fillId="0" borderId="7" xfId="0" applyNumberFormat="1" applyFont="1" applyFill="1" applyBorder="1" applyAlignment="1">
      <alignment horizontal="center" wrapText="1"/>
    </xf>
    <xf numFmtId="165" fontId="4" fillId="0" borderId="7" xfId="2" applyNumberFormat="1" applyFont="1" applyFill="1" applyBorder="1" applyAlignment="1">
      <alignment horizontal="right"/>
    </xf>
    <xf numFmtId="165" fontId="4" fillId="0" borderId="10" xfId="2" applyNumberFormat="1" applyFont="1" applyFill="1" applyBorder="1" applyAlignment="1">
      <alignment horizontal="right"/>
    </xf>
    <xf numFmtId="0" fontId="0" fillId="0" borderId="0" xfId="0" applyAlignment="1"/>
    <xf numFmtId="0" fontId="0" fillId="0" borderId="0" xfId="0" applyAlignment="1">
      <alignment wrapText="1"/>
    </xf>
    <xf numFmtId="0" fontId="6" fillId="0" borderId="0" xfId="10" applyAlignment="1">
      <alignment vertical="top" wrapText="1"/>
    </xf>
    <xf numFmtId="0" fontId="0" fillId="0" borderId="0" xfId="0" applyAlignment="1">
      <alignment vertical="top"/>
    </xf>
    <xf numFmtId="0" fontId="7" fillId="0" borderId="0" xfId="0" applyFont="1"/>
    <xf numFmtId="1" fontId="7" fillId="0" borderId="0" xfId="0" applyNumberFormat="1" applyFont="1"/>
    <xf numFmtId="0" fontId="4" fillId="0" borderId="13" xfId="0" applyFont="1" applyFill="1" applyBorder="1"/>
    <xf numFmtId="0" fontId="4" fillId="0" borderId="0" xfId="0" applyFont="1"/>
    <xf numFmtId="1" fontId="4" fillId="0" borderId="0" xfId="0" applyNumberFormat="1" applyFont="1"/>
    <xf numFmtId="0" fontId="4" fillId="0" borderId="14" xfId="0" applyFont="1" applyFill="1" applyBorder="1" applyAlignment="1">
      <alignment wrapText="1"/>
    </xf>
    <xf numFmtId="164" fontId="4" fillId="0" borderId="16" xfId="1" applyNumberFormat="1" applyFont="1" applyFill="1" applyBorder="1" applyAlignment="1" applyProtection="1">
      <alignment horizontal="center" wrapText="1"/>
    </xf>
    <xf numFmtId="164" fontId="4" fillId="0" borderId="1" xfId="1" applyNumberFormat="1" applyFont="1" applyFill="1" applyBorder="1" applyAlignment="1" applyProtection="1">
      <alignment horizontal="center" wrapText="1"/>
    </xf>
    <xf numFmtId="0" fontId="4" fillId="0" borderId="14" xfId="0" applyFont="1" applyFill="1" applyBorder="1"/>
    <xf numFmtId="3" fontId="4" fillId="0" borderId="16" xfId="0" applyNumberFormat="1" applyFont="1" applyBorder="1"/>
    <xf numFmtId="3" fontId="4" fillId="0" borderId="1" xfId="0" applyNumberFormat="1" applyFont="1" applyFill="1" applyBorder="1" applyAlignment="1">
      <alignment horizontal="right"/>
    </xf>
    <xf numFmtId="166" fontId="4" fillId="0" borderId="16" xfId="0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165" fontId="4" fillId="0" borderId="7" xfId="2" applyNumberFormat="1" applyFont="1" applyFill="1" applyBorder="1" applyAlignment="1" applyProtection="1">
      <alignment horizontal="right" wrapText="1"/>
    </xf>
    <xf numFmtId="165" fontId="4" fillId="0" borderId="7" xfId="0" applyNumberFormat="1" applyFont="1" applyFill="1" applyBorder="1" applyAlignment="1">
      <alignment horizontal="right"/>
    </xf>
    <xf numFmtId="0" fontId="4" fillId="0" borderId="15" xfId="0" applyFont="1" applyFill="1" applyBorder="1"/>
    <xf numFmtId="3" fontId="4" fillId="0" borderId="20" xfId="0" applyNumberFormat="1" applyFont="1" applyBorder="1"/>
    <xf numFmtId="3" fontId="4" fillId="0" borderId="9" xfId="0" applyNumberFormat="1" applyFont="1" applyFill="1" applyBorder="1" applyAlignment="1">
      <alignment horizontal="right"/>
    </xf>
    <xf numFmtId="166" fontId="4" fillId="0" borderId="20" xfId="0" applyNumberFormat="1" applyFont="1" applyFill="1" applyBorder="1" applyAlignment="1">
      <alignment horizontal="right"/>
    </xf>
    <xf numFmtId="166" fontId="4" fillId="0" borderId="9" xfId="0" applyNumberFormat="1" applyFont="1" applyFill="1" applyBorder="1" applyAlignment="1">
      <alignment horizontal="right"/>
    </xf>
    <xf numFmtId="165" fontId="4" fillId="0" borderId="10" xfId="2" applyNumberFormat="1" applyFont="1" applyFill="1" applyBorder="1" applyAlignment="1" applyProtection="1">
      <alignment horizontal="right" wrapText="1"/>
    </xf>
    <xf numFmtId="165" fontId="4" fillId="0" borderId="1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/>
    <xf numFmtId="0" fontId="4" fillId="0" borderId="0" xfId="0" applyFont="1" applyFill="1" applyBorder="1"/>
    <xf numFmtId="0" fontId="4" fillId="0" borderId="0" xfId="0" applyFont="1" applyAlignment="1"/>
    <xf numFmtId="0" fontId="4" fillId="0" borderId="0" xfId="0" applyFont="1" applyFill="1"/>
    <xf numFmtId="164" fontId="4" fillId="0" borderId="0" xfId="1" applyNumberFormat="1" applyFont="1"/>
    <xf numFmtId="164" fontId="4" fillId="2" borderId="0" xfId="1" applyNumberFormat="1" applyFont="1" applyFill="1" applyBorder="1" applyAlignment="1" applyProtection="1"/>
    <xf numFmtId="0" fontId="4" fillId="0" borderId="17" xfId="0" applyFont="1" applyFill="1" applyBorder="1"/>
    <xf numFmtId="165" fontId="4" fillId="0" borderId="2" xfId="0" applyNumberFormat="1" applyFont="1" applyFill="1" applyBorder="1" applyAlignment="1">
      <alignment horizontal="center" wrapText="1"/>
    </xf>
    <xf numFmtId="164" fontId="4" fillId="0" borderId="6" xfId="1" applyNumberFormat="1" applyFont="1" applyFill="1" applyBorder="1" applyAlignment="1" applyProtection="1">
      <alignment horizontal="center" wrapText="1"/>
    </xf>
    <xf numFmtId="3" fontId="4" fillId="0" borderId="16" xfId="0" applyNumberFormat="1" applyFont="1" applyFill="1" applyBorder="1" applyAlignment="1">
      <alignment horizontal="right" vertical="center" wrapText="1"/>
    </xf>
    <xf numFmtId="165" fontId="4" fillId="0" borderId="2" xfId="2" applyNumberFormat="1" applyFont="1" applyFill="1" applyBorder="1" applyAlignment="1">
      <alignment horizontal="right"/>
    </xf>
    <xf numFmtId="166" fontId="4" fillId="0" borderId="6" xfId="0" applyNumberFormat="1" applyFont="1" applyFill="1" applyBorder="1" applyAlignment="1">
      <alignment horizontal="right"/>
    </xf>
    <xf numFmtId="3" fontId="4" fillId="0" borderId="20" xfId="0" applyNumberFormat="1" applyFont="1" applyFill="1" applyBorder="1" applyAlignment="1">
      <alignment horizontal="right" vertical="center" wrapText="1"/>
    </xf>
    <xf numFmtId="165" fontId="4" fillId="0" borderId="12" xfId="2" applyNumberFormat="1" applyFont="1" applyFill="1" applyBorder="1" applyAlignment="1">
      <alignment horizontal="right"/>
    </xf>
    <xf numFmtId="166" fontId="4" fillId="0" borderId="8" xfId="0" applyNumberFormat="1" applyFont="1" applyFill="1" applyBorder="1" applyAlignment="1">
      <alignment horizontal="right"/>
    </xf>
    <xf numFmtId="0" fontId="4" fillId="0" borderId="0" xfId="0" applyFont="1" applyBorder="1"/>
    <xf numFmtId="164" fontId="4" fillId="0" borderId="0" xfId="1" applyNumberFormat="1" applyFont="1" applyBorder="1"/>
    <xf numFmtId="3" fontId="4" fillId="0" borderId="6" xfId="0" applyNumberFormat="1" applyFont="1" applyFill="1" applyBorder="1" applyAlignment="1">
      <alignment horizontal="right" vertical="center" wrapText="1"/>
    </xf>
    <xf numFmtId="3" fontId="4" fillId="0" borderId="8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wrapText="1"/>
    </xf>
    <xf numFmtId="164" fontId="4" fillId="0" borderId="0" xfId="1" applyNumberFormat="1" applyFont="1" applyFill="1" applyBorder="1" applyAlignment="1" applyProtection="1">
      <alignment horizont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right"/>
    </xf>
    <xf numFmtId="166" fontId="4" fillId="3" borderId="6" xfId="0" applyNumberFormat="1" applyFont="1" applyFill="1" applyBorder="1" applyAlignment="1">
      <alignment horizontal="right"/>
    </xf>
    <xf numFmtId="166" fontId="4" fillId="3" borderId="1" xfId="0" applyNumberFormat="1" applyFont="1" applyFill="1" applyBorder="1" applyAlignment="1">
      <alignment horizontal="right"/>
    </xf>
    <xf numFmtId="165" fontId="4" fillId="0" borderId="7" xfId="0" applyNumberFormat="1" applyFont="1" applyBorder="1"/>
    <xf numFmtId="3" fontId="4" fillId="0" borderId="8" xfId="0" applyNumberFormat="1" applyFont="1" applyFill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right"/>
    </xf>
    <xf numFmtId="166" fontId="4" fillId="3" borderId="8" xfId="0" applyNumberFormat="1" applyFont="1" applyFill="1" applyBorder="1" applyAlignment="1">
      <alignment horizontal="right"/>
    </xf>
    <xf numFmtId="166" fontId="4" fillId="3" borderId="9" xfId="0" applyNumberFormat="1" applyFont="1" applyFill="1" applyBorder="1" applyAlignment="1">
      <alignment horizontal="right"/>
    </xf>
    <xf numFmtId="165" fontId="4" fillId="0" borderId="10" xfId="0" applyNumberFormat="1" applyFont="1" applyBorder="1"/>
    <xf numFmtId="0" fontId="8" fillId="0" borderId="0" xfId="0" applyFont="1"/>
    <xf numFmtId="0" fontId="4" fillId="0" borderId="3" xfId="0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7" fillId="0" borderId="11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4" fillId="0" borderId="19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2" xfId="0" applyNumberFormat="1" applyFont="1" applyFill="1" applyBorder="1" applyAlignment="1" applyProtection="1">
      <alignment horizontal="center"/>
    </xf>
  </cellXfs>
  <cellStyles count="11">
    <cellStyle name="Comma" xfId="1" builtinId="3"/>
    <cellStyle name="Comma 2" xfId="3" xr:uid="{00000000-0005-0000-0000-000001000000}"/>
    <cellStyle name="Hyperlink" xfId="10" builtinId="8"/>
    <cellStyle name="Normal" xfId="0" builtinId="0"/>
    <cellStyle name="Normal 2" xfId="4" xr:uid="{00000000-0005-0000-0000-000004000000}"/>
    <cellStyle name="Normal 2 2" xfId="9" xr:uid="{00000000-0005-0000-0000-000005000000}"/>
    <cellStyle name="Normal 3" xfId="5" xr:uid="{00000000-0005-0000-0000-000006000000}"/>
    <cellStyle name="Normal 4" xfId="6" xr:uid="{00000000-0005-0000-0000-000007000000}"/>
    <cellStyle name="Percent" xfId="2" builtinId="5"/>
    <cellStyle name="Percent 2" xfId="7" xr:uid="{00000000-0005-0000-0000-000009000000}"/>
    <cellStyle name="Percent 3" xfId="8" xr:uid="{00000000-0005-0000-0000-00000A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"/>
  <sheetViews>
    <sheetView tabSelected="1" zoomScaleNormal="100" workbookViewId="0">
      <selection activeCell="A8" sqref="A8"/>
    </sheetView>
  </sheetViews>
  <sheetFormatPr defaultRowHeight="14.5" x14ac:dyDescent="0.35"/>
  <cols>
    <col min="1" max="1" width="116.7265625" customWidth="1"/>
  </cols>
  <sheetData>
    <row r="1" spans="1:10" x14ac:dyDescent="0.35">
      <c r="A1" s="1" t="s">
        <v>45</v>
      </c>
    </row>
    <row r="3" spans="1:10" s="12" customFormat="1" ht="29" x14ac:dyDescent="0.35">
      <c r="A3" s="11" t="s">
        <v>59</v>
      </c>
    </row>
    <row r="4" spans="1:10" s="12" customFormat="1" ht="29" x14ac:dyDescent="0.35">
      <c r="A4" s="11" t="s">
        <v>60</v>
      </c>
    </row>
    <row r="5" spans="1:10" s="12" customFormat="1" ht="29" x14ac:dyDescent="0.35">
      <c r="A5" s="11" t="s">
        <v>61</v>
      </c>
    </row>
    <row r="6" spans="1:10" s="12" customFormat="1" ht="29" x14ac:dyDescent="0.35">
      <c r="A6" s="11" t="s">
        <v>62</v>
      </c>
    </row>
    <row r="7" spans="1:10" s="12" customFormat="1" ht="19.5" customHeight="1" x14ac:dyDescent="0.35">
      <c r="A7" s="11" t="s">
        <v>63</v>
      </c>
    </row>
    <row r="8" spans="1:10" x14ac:dyDescent="0.35">
      <c r="A8" s="10"/>
    </row>
    <row r="14" spans="1:10" x14ac:dyDescent="0.35">
      <c r="J14" s="9"/>
    </row>
    <row r="17" spans="1:1" x14ac:dyDescent="0.35">
      <c r="A17" s="10"/>
    </row>
  </sheetData>
  <hyperlinks>
    <hyperlink ref="A3" location="'Table3A_CHIP Children'!A1" display="Table 3A. Ratio of CHIP Enrollment to Overall Child Population (0-18 Years) Versus Ratio of CHIP Discharges to Overall Discharges in HCUP for Children (0-18 Years)" xr:uid="{72B53DFB-E427-4C61-AB99-1C0C96219506}"/>
    <hyperlink ref="A4" location="'Table3B_Medicaid CHIP Children'!A1" display="Table 3B. Ratio of Medicaid/CHIP Enrollment to Overall Child Population (0-18 Years) Versus Ratio of Medicaid/CHIP Discharges to Overall Discharges in HCUP for Children (0-18 Years)" xr:uid="{E8A4DFE6-BE54-40FD-B457-5CD85AD1B75A}"/>
    <hyperlink ref="A5" location="'Table3C_Medicaid Aged 19-64'!A1" display="Table 3C. Ratio of Medicaid Enrollment to Overall Adult Population Aged 19-64 Years Versus Ratio of Medicaid Discharges to Overall Discharges in HCUP for Adults Aged 19-64 Years" xr:uid="{222ED5CA-BED1-4328-824E-351F88F9AD92}"/>
    <hyperlink ref="A6" location="'Table3D_Medicaid Aged 65+'!A1" display="Table 3D. Ratio of Medicaid Enrollment to Overall Adult Population Aged 65+ Years Versus Ratio of Medicaid Discharges to Overall Discharges in HCUP for Adults Aged 65+ Years" xr:uid="{3DD8E682-6868-435F-817F-52575AD2E901}"/>
    <hyperlink ref="A7" location="'Table3E_Medicaid Overall'!A1" display="Table 3E. Ratio of Medicaid/CHIP Enrollment to Overall Population Versus Ratio of Medicaid/CHIP Discharges to Overall Discharges in HCUP" xr:uid="{79F5F9BB-662A-4FA7-9145-404588823A4F}"/>
  </hyperlinks>
  <pageMargins left="0.7" right="0.7" top="0.75" bottom="0.75" header="0.3" footer="0.3"/>
  <pageSetup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249977111117893"/>
    <pageSetUpPr fitToPage="1"/>
  </sheetPr>
  <dimension ref="A1:L41"/>
  <sheetViews>
    <sheetView view="pageBreakPreview" zoomScale="6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12" sqref="M12"/>
    </sheetView>
  </sheetViews>
  <sheetFormatPr defaultRowHeight="14.5" x14ac:dyDescent="0.35"/>
  <cols>
    <col min="1" max="2" width="19.90625" style="16" customWidth="1"/>
    <col min="3" max="3" width="19.90625" style="42" customWidth="1"/>
    <col min="4" max="4" width="19.90625" style="5" customWidth="1"/>
    <col min="5" max="6" width="19.90625" style="43" customWidth="1"/>
    <col min="7" max="7" width="19.90625" style="38" customWidth="1"/>
    <col min="8" max="9" width="19.90625" style="16" customWidth="1"/>
    <col min="10" max="10" width="19.90625" style="38" customWidth="1"/>
    <col min="11" max="11" width="11.453125" style="16" customWidth="1"/>
    <col min="12" max="12" width="13.453125" style="16" customWidth="1"/>
    <col min="13" max="14" width="8.7265625" style="16"/>
    <col min="15" max="15" width="13.6328125" style="16" customWidth="1"/>
    <col min="16" max="16384" width="8.7265625" style="16"/>
  </cols>
  <sheetData>
    <row r="1" spans="1:12" s="13" customFormat="1" ht="34.5" customHeight="1" thickBot="1" x14ac:dyDescent="0.4">
      <c r="A1" s="76" t="s">
        <v>55</v>
      </c>
      <c r="B1" s="76"/>
      <c r="C1" s="76"/>
      <c r="D1" s="76"/>
      <c r="E1" s="76"/>
      <c r="F1" s="76"/>
      <c r="G1" s="76"/>
      <c r="H1" s="76"/>
      <c r="I1" s="76"/>
      <c r="J1" s="76"/>
      <c r="K1" s="57"/>
      <c r="L1" s="58"/>
    </row>
    <row r="2" spans="1:12" ht="16.5" x14ac:dyDescent="0.35">
      <c r="A2" s="15"/>
      <c r="B2" s="73" t="s">
        <v>52</v>
      </c>
      <c r="C2" s="74"/>
      <c r="D2" s="75"/>
      <c r="E2" s="70" t="s">
        <v>48</v>
      </c>
      <c r="F2" s="71"/>
      <c r="G2" s="72"/>
      <c r="H2" s="70" t="s">
        <v>96</v>
      </c>
      <c r="I2" s="71"/>
      <c r="J2" s="72"/>
    </row>
    <row r="3" spans="1:12" ht="101.5" customHeight="1" x14ac:dyDescent="0.35">
      <c r="A3" s="18" t="s">
        <v>44</v>
      </c>
      <c r="B3" s="3" t="s">
        <v>72</v>
      </c>
      <c r="C3" s="2" t="s">
        <v>73</v>
      </c>
      <c r="D3" s="6" t="s">
        <v>74</v>
      </c>
      <c r="E3" s="46" t="s">
        <v>75</v>
      </c>
      <c r="F3" s="20" t="s">
        <v>76</v>
      </c>
      <c r="G3" s="6" t="s">
        <v>77</v>
      </c>
      <c r="H3" s="46" t="s">
        <v>75</v>
      </c>
      <c r="I3" s="20" t="s">
        <v>76</v>
      </c>
      <c r="J3" s="6" t="s">
        <v>77</v>
      </c>
    </row>
    <row r="4" spans="1:12" x14ac:dyDescent="0.35">
      <c r="A4" s="21" t="s">
        <v>38</v>
      </c>
      <c r="B4" s="55">
        <v>472471</v>
      </c>
      <c r="C4" s="23">
        <v>4265249.25</v>
      </c>
      <c r="D4" s="7">
        <f>B4/C4</f>
        <v>0.11077218992536017</v>
      </c>
      <c r="E4" s="49">
        <v>3119</v>
      </c>
      <c r="F4" s="25">
        <v>335256</v>
      </c>
      <c r="G4" s="26">
        <f>E4/F4</f>
        <v>9.3033383444293318E-3</v>
      </c>
      <c r="H4" s="61">
        <v>2973</v>
      </c>
      <c r="I4" s="62">
        <v>329504</v>
      </c>
      <c r="J4" s="63">
        <f>H4/I4</f>
        <v>9.0226522288045057E-3</v>
      </c>
    </row>
    <row r="5" spans="1:12" x14ac:dyDescent="0.35">
      <c r="A5" s="21" t="s">
        <v>37</v>
      </c>
      <c r="B5" s="55">
        <v>269906</v>
      </c>
      <c r="C5" s="23">
        <v>2628127.5</v>
      </c>
      <c r="D5" s="7">
        <f t="shared" ref="D5:D10" si="0">B5/C5</f>
        <v>0.102698974840452</v>
      </c>
      <c r="E5" s="49">
        <v>154</v>
      </c>
      <c r="F5" s="25">
        <v>165564</v>
      </c>
      <c r="G5" s="26">
        <f t="shared" ref="G5:G10" si="1">E5/F5</f>
        <v>9.3015389819042782E-4</v>
      </c>
      <c r="H5" s="61">
        <v>99</v>
      </c>
      <c r="I5" s="62">
        <v>162807</v>
      </c>
      <c r="J5" s="63">
        <f t="shared" ref="J5:J10" si="2">H5/I5</f>
        <v>6.0808196207779764E-4</v>
      </c>
    </row>
    <row r="6" spans="1:12" ht="16.5" x14ac:dyDescent="0.35">
      <c r="A6" s="21" t="s">
        <v>108</v>
      </c>
      <c r="B6" s="55">
        <v>76164</v>
      </c>
      <c r="C6" s="23">
        <v>764574.5</v>
      </c>
      <c r="D6" s="7">
        <f t="shared" si="0"/>
        <v>9.9616191751098163E-2</v>
      </c>
      <c r="E6" s="49">
        <v>2811</v>
      </c>
      <c r="F6" s="25">
        <v>48007</v>
      </c>
      <c r="G6" s="26">
        <f t="shared" si="1"/>
        <v>5.85539608807049E-2</v>
      </c>
      <c r="H6" s="61">
        <v>294</v>
      </c>
      <c r="I6" s="62">
        <v>45413</v>
      </c>
      <c r="J6" s="63">
        <f t="shared" si="2"/>
        <v>6.4739171602845001E-3</v>
      </c>
    </row>
    <row r="7" spans="1:12" ht="16.5" x14ac:dyDescent="0.35">
      <c r="A7" s="21" t="s">
        <v>109</v>
      </c>
      <c r="B7" s="55">
        <v>44661</v>
      </c>
      <c r="C7" s="23">
        <v>236478</v>
      </c>
      <c r="D7" s="7">
        <f t="shared" si="0"/>
        <v>0.188859005911755</v>
      </c>
      <c r="E7" s="49">
        <v>532</v>
      </c>
      <c r="F7" s="25">
        <v>14833</v>
      </c>
      <c r="G7" s="26">
        <f t="shared" si="1"/>
        <v>3.5865974516281263E-2</v>
      </c>
      <c r="H7" s="61">
        <v>1227</v>
      </c>
      <c r="I7" s="62">
        <v>14962</v>
      </c>
      <c r="J7" s="63">
        <f t="shared" si="2"/>
        <v>8.2007752974201306E-2</v>
      </c>
    </row>
    <row r="8" spans="1:12" x14ac:dyDescent="0.35">
      <c r="A8" s="21" t="s">
        <v>8</v>
      </c>
      <c r="B8" s="55">
        <v>106473</v>
      </c>
      <c r="C8" s="23">
        <v>1575237.75</v>
      </c>
      <c r="D8" s="7">
        <f t="shared" si="0"/>
        <v>6.7591701633610543E-2</v>
      </c>
      <c r="E8" s="49">
        <v>2498</v>
      </c>
      <c r="F8" s="25">
        <v>93536</v>
      </c>
      <c r="G8" s="26">
        <f t="shared" si="1"/>
        <v>2.6706294902497433E-2</v>
      </c>
      <c r="H8" s="61">
        <v>3571</v>
      </c>
      <c r="I8" s="62">
        <v>88193</v>
      </c>
      <c r="J8" s="63">
        <f t="shared" si="2"/>
        <v>4.0490741895615301E-2</v>
      </c>
    </row>
    <row r="9" spans="1:12" x14ac:dyDescent="0.35">
      <c r="A9" s="21" t="s">
        <v>6</v>
      </c>
      <c r="B9" s="55">
        <v>63001</v>
      </c>
      <c r="C9" s="23">
        <v>938532.25</v>
      </c>
      <c r="D9" s="7">
        <f t="shared" si="0"/>
        <v>6.7127155193654767E-2</v>
      </c>
      <c r="E9" s="49">
        <v>460</v>
      </c>
      <c r="F9" s="25">
        <v>66842</v>
      </c>
      <c r="G9" s="26">
        <f t="shared" si="1"/>
        <v>6.88190060141827E-3</v>
      </c>
      <c r="H9" s="61">
        <v>388</v>
      </c>
      <c r="I9" s="62">
        <v>65089</v>
      </c>
      <c r="J9" s="63">
        <f t="shared" si="2"/>
        <v>5.9610686905621534E-3</v>
      </c>
    </row>
    <row r="10" spans="1:12" ht="15" thickBot="1" x14ac:dyDescent="0.4">
      <c r="A10" s="28" t="s">
        <v>2</v>
      </c>
      <c r="B10" s="56">
        <v>37065</v>
      </c>
      <c r="C10" s="30">
        <v>405405.5</v>
      </c>
      <c r="D10" s="8">
        <f t="shared" si="0"/>
        <v>9.1426978667038306E-2</v>
      </c>
      <c r="E10" s="52">
        <v>375</v>
      </c>
      <c r="F10" s="32">
        <v>26699</v>
      </c>
      <c r="G10" s="33">
        <f t="shared" si="1"/>
        <v>1.404546986778531E-2</v>
      </c>
      <c r="H10" s="66">
        <v>176</v>
      </c>
      <c r="I10" s="67">
        <v>23152</v>
      </c>
      <c r="J10" s="68">
        <f t="shared" si="2"/>
        <v>7.601935038009675E-3</v>
      </c>
    </row>
    <row r="11" spans="1:12" ht="16.5" x14ac:dyDescent="0.35">
      <c r="A11" s="16" t="s">
        <v>97</v>
      </c>
      <c r="C11" s="16"/>
      <c r="D11" s="16"/>
      <c r="E11" s="16"/>
      <c r="F11" s="16"/>
      <c r="G11" s="16"/>
      <c r="J11" s="16"/>
    </row>
    <row r="12" spans="1:12" ht="16.5" x14ac:dyDescent="0.35">
      <c r="A12" s="69" t="s">
        <v>110</v>
      </c>
      <c r="C12" s="16"/>
      <c r="D12" s="16"/>
      <c r="E12" s="16"/>
      <c r="F12" s="16"/>
      <c r="G12" s="16"/>
      <c r="J12" s="16"/>
    </row>
    <row r="13" spans="1:12" x14ac:dyDescent="0.35">
      <c r="A13" s="16" t="s">
        <v>46</v>
      </c>
      <c r="C13" s="16"/>
      <c r="D13" s="16"/>
      <c r="E13" s="16"/>
      <c r="F13" s="16"/>
      <c r="G13" s="16"/>
      <c r="J13" s="16"/>
    </row>
    <row r="14" spans="1:12" x14ac:dyDescent="0.35">
      <c r="A14" s="40" t="s">
        <v>69</v>
      </c>
      <c r="C14" s="16"/>
      <c r="D14" s="16"/>
      <c r="E14" s="16"/>
      <c r="F14" s="16"/>
      <c r="G14" s="16"/>
      <c r="J14" s="16"/>
    </row>
    <row r="15" spans="1:12" x14ac:dyDescent="0.35">
      <c r="A15" s="41" t="s">
        <v>70</v>
      </c>
      <c r="C15" s="16"/>
      <c r="D15" s="16"/>
      <c r="E15" s="16"/>
      <c r="F15" s="16"/>
      <c r="G15" s="16"/>
      <c r="J15" s="16"/>
    </row>
    <row r="16" spans="1:12" x14ac:dyDescent="0.35">
      <c r="A16" s="16" t="s">
        <v>53</v>
      </c>
      <c r="C16" s="16"/>
      <c r="D16" s="16"/>
      <c r="E16" s="16"/>
      <c r="F16" s="16"/>
      <c r="G16" s="16"/>
      <c r="J16" s="16"/>
    </row>
    <row r="17" spans="3:10" x14ac:dyDescent="0.35">
      <c r="C17" s="16"/>
      <c r="D17" s="16"/>
      <c r="E17" s="16"/>
      <c r="F17" s="16"/>
      <c r="G17" s="16"/>
      <c r="J17" s="16"/>
    </row>
    <row r="18" spans="3:10" x14ac:dyDescent="0.35">
      <c r="C18" s="16"/>
      <c r="D18" s="16"/>
      <c r="E18" s="16"/>
      <c r="F18" s="16"/>
      <c r="G18" s="16"/>
      <c r="J18" s="16"/>
    </row>
    <row r="19" spans="3:10" x14ac:dyDescent="0.35">
      <c r="C19" s="16"/>
      <c r="D19" s="16"/>
      <c r="E19" s="16"/>
      <c r="F19" s="16"/>
      <c r="G19" s="16"/>
      <c r="J19" s="16"/>
    </row>
    <row r="20" spans="3:10" x14ac:dyDescent="0.35">
      <c r="C20" s="16"/>
      <c r="D20" s="16"/>
      <c r="E20" s="16"/>
      <c r="F20" s="16"/>
      <c r="G20" s="16"/>
      <c r="J20" s="16"/>
    </row>
    <row r="21" spans="3:10" x14ac:dyDescent="0.35">
      <c r="C21" s="16"/>
      <c r="D21" s="16"/>
      <c r="E21" s="16"/>
      <c r="F21" s="16"/>
      <c r="G21" s="16"/>
      <c r="J21" s="16"/>
    </row>
    <row r="22" spans="3:10" x14ac:dyDescent="0.35">
      <c r="C22" s="16"/>
      <c r="D22" s="16"/>
      <c r="E22" s="16"/>
      <c r="F22" s="16"/>
      <c r="G22" s="16"/>
      <c r="J22" s="16"/>
    </row>
    <row r="23" spans="3:10" x14ac:dyDescent="0.35">
      <c r="C23" s="16"/>
      <c r="D23" s="16"/>
      <c r="E23" s="16"/>
      <c r="F23" s="16"/>
      <c r="G23" s="16"/>
      <c r="J23" s="16"/>
    </row>
    <row r="24" spans="3:10" x14ac:dyDescent="0.35">
      <c r="C24" s="16"/>
      <c r="D24" s="16"/>
      <c r="E24" s="16"/>
      <c r="F24" s="16"/>
      <c r="G24" s="16"/>
      <c r="J24" s="16"/>
    </row>
    <row r="25" spans="3:10" x14ac:dyDescent="0.35">
      <c r="E25" s="16"/>
      <c r="F25" s="16"/>
      <c r="G25" s="16"/>
    </row>
    <row r="26" spans="3:10" x14ac:dyDescent="0.35">
      <c r="E26" s="16"/>
      <c r="F26" s="16"/>
      <c r="G26" s="16"/>
    </row>
    <row r="27" spans="3:10" x14ac:dyDescent="0.35">
      <c r="E27" s="16"/>
      <c r="F27" s="16"/>
      <c r="G27" s="16"/>
    </row>
    <row r="28" spans="3:10" x14ac:dyDescent="0.35">
      <c r="E28" s="16"/>
      <c r="F28" s="16"/>
      <c r="G28" s="16"/>
    </row>
    <row r="29" spans="3:10" x14ac:dyDescent="0.35">
      <c r="E29" s="16"/>
      <c r="F29" s="16"/>
      <c r="G29" s="16"/>
    </row>
    <row r="30" spans="3:10" x14ac:dyDescent="0.35">
      <c r="E30" s="16"/>
      <c r="F30" s="16"/>
      <c r="G30" s="16"/>
    </row>
    <row r="31" spans="3:10" x14ac:dyDescent="0.35">
      <c r="E31" s="16"/>
      <c r="F31" s="16"/>
      <c r="G31" s="16"/>
    </row>
    <row r="32" spans="3:10" x14ac:dyDescent="0.35">
      <c r="E32" s="16"/>
      <c r="F32" s="16"/>
      <c r="G32" s="16"/>
    </row>
    <row r="33" spans="5:7" x14ac:dyDescent="0.35">
      <c r="E33" s="16"/>
      <c r="F33" s="16"/>
      <c r="G33" s="16"/>
    </row>
    <row r="34" spans="5:7" x14ac:dyDescent="0.35">
      <c r="E34" s="16"/>
      <c r="F34" s="16"/>
      <c r="G34" s="16"/>
    </row>
    <row r="35" spans="5:7" x14ac:dyDescent="0.35">
      <c r="E35" s="16"/>
      <c r="F35" s="16"/>
      <c r="G35" s="16"/>
    </row>
    <row r="36" spans="5:7" x14ac:dyDescent="0.35">
      <c r="E36" s="16"/>
      <c r="F36" s="16"/>
      <c r="G36" s="16"/>
    </row>
    <row r="37" spans="5:7" x14ac:dyDescent="0.35">
      <c r="E37" s="16"/>
      <c r="F37" s="16"/>
      <c r="G37" s="16"/>
    </row>
    <row r="38" spans="5:7" x14ac:dyDescent="0.35">
      <c r="E38" s="16"/>
      <c r="F38" s="16"/>
      <c r="G38" s="16"/>
    </row>
    <row r="39" spans="5:7" x14ac:dyDescent="0.35">
      <c r="E39" s="16"/>
      <c r="F39" s="16"/>
      <c r="G39" s="16"/>
    </row>
    <row r="40" spans="5:7" x14ac:dyDescent="0.35">
      <c r="E40" s="16"/>
      <c r="F40" s="16"/>
      <c r="G40" s="16"/>
    </row>
    <row r="41" spans="5:7" x14ac:dyDescent="0.35">
      <c r="E41" s="16"/>
      <c r="F41" s="16"/>
      <c r="G41" s="16"/>
    </row>
  </sheetData>
  <mergeCells count="4">
    <mergeCell ref="E2:G2"/>
    <mergeCell ref="B2:D2"/>
    <mergeCell ref="H2:J2"/>
    <mergeCell ref="A1:J1"/>
  </mergeCells>
  <conditionalFormatting sqref="E4:F10">
    <cfRule type="cellIs" dxfId="14" priority="8" operator="lessThan">
      <formula>10</formula>
    </cfRule>
  </conditionalFormatting>
  <pageMargins left="0.7" right="0.7" top="0.75" bottom="0.75" header="0.3" footer="0.3"/>
  <pageSetup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C3DF7-32E9-4BB8-A9C1-5BD1907C2F83}">
  <sheetPr>
    <tabColor theme="2" tint="-0.249977111117893"/>
    <pageSetUpPr fitToPage="1"/>
  </sheetPr>
  <dimension ref="A1:L77"/>
  <sheetViews>
    <sheetView view="pageBreakPreview" zoomScale="6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1" sqref="M1"/>
    </sheetView>
  </sheetViews>
  <sheetFormatPr defaultRowHeight="14.5" x14ac:dyDescent="0.35"/>
  <cols>
    <col min="1" max="2" width="19.90625" style="16" customWidth="1"/>
    <col min="3" max="3" width="19.90625" style="42" customWidth="1"/>
    <col min="4" max="4" width="19.90625" style="5" customWidth="1"/>
    <col min="5" max="6" width="19.90625" style="43" customWidth="1"/>
    <col min="7" max="7" width="19.90625" style="38" customWidth="1"/>
    <col min="8" max="9" width="19.90625" style="16" customWidth="1"/>
    <col min="10" max="10" width="19.90625" style="38" customWidth="1"/>
    <col min="11" max="11" width="11.453125" style="16" customWidth="1"/>
    <col min="12" max="12" width="13.453125" style="16" customWidth="1"/>
    <col min="13" max="13" width="14.54296875" style="16" customWidth="1"/>
    <col min="14" max="14" width="8.7265625" style="16"/>
    <col min="15" max="15" width="13.6328125" style="16" customWidth="1"/>
    <col min="16" max="16384" width="8.7265625" style="16"/>
  </cols>
  <sheetData>
    <row r="1" spans="1:12" s="13" customFormat="1" ht="34.5" customHeight="1" thickBot="1" x14ac:dyDescent="0.4">
      <c r="A1" s="76" t="s">
        <v>64</v>
      </c>
      <c r="B1" s="76"/>
      <c r="C1" s="76"/>
      <c r="D1" s="76"/>
      <c r="E1" s="76"/>
      <c r="F1" s="76"/>
      <c r="G1" s="76"/>
      <c r="H1" s="76"/>
      <c r="I1" s="76"/>
      <c r="J1" s="76"/>
      <c r="K1" s="57"/>
    </row>
    <row r="2" spans="1:12" ht="16.5" x14ac:dyDescent="0.35">
      <c r="A2" s="15"/>
      <c r="B2" s="73" t="s">
        <v>52</v>
      </c>
      <c r="C2" s="74"/>
      <c r="D2" s="75"/>
      <c r="E2" s="70" t="s">
        <v>48</v>
      </c>
      <c r="F2" s="71"/>
      <c r="G2" s="72"/>
      <c r="H2" s="70" t="s">
        <v>96</v>
      </c>
      <c r="I2" s="71"/>
      <c r="J2" s="72"/>
    </row>
    <row r="3" spans="1:12" ht="111.5" customHeight="1" x14ac:dyDescent="0.35">
      <c r="A3" s="18" t="s">
        <v>44</v>
      </c>
      <c r="B3" s="3" t="s">
        <v>78</v>
      </c>
      <c r="C3" s="2" t="s">
        <v>73</v>
      </c>
      <c r="D3" s="6" t="s">
        <v>79</v>
      </c>
      <c r="E3" s="46" t="s">
        <v>80</v>
      </c>
      <c r="F3" s="20" t="s">
        <v>76</v>
      </c>
      <c r="G3" s="6" t="s">
        <v>81</v>
      </c>
      <c r="H3" s="46" t="s">
        <v>80</v>
      </c>
      <c r="I3" s="20" t="s">
        <v>76</v>
      </c>
      <c r="J3" s="6" t="s">
        <v>82</v>
      </c>
      <c r="L3" s="58"/>
    </row>
    <row r="4" spans="1:12" x14ac:dyDescent="0.35">
      <c r="A4" s="21" t="s">
        <v>43</v>
      </c>
      <c r="B4" s="59">
        <v>993509</v>
      </c>
      <c r="C4" s="60">
        <v>1707712.75</v>
      </c>
      <c r="D4" s="7">
        <f>B4/C4</f>
        <v>0.58177758525255496</v>
      </c>
      <c r="E4" s="49">
        <v>64401</v>
      </c>
      <c r="F4" s="25">
        <v>119968</v>
      </c>
      <c r="G4" s="26">
        <f>E4/F4</f>
        <v>0.53681815150706857</v>
      </c>
      <c r="H4" s="61">
        <v>63499</v>
      </c>
      <c r="I4" s="62">
        <v>112116</v>
      </c>
      <c r="J4" s="63">
        <f>H4/I4</f>
        <v>0.5663687609261836</v>
      </c>
    </row>
    <row r="5" spans="1:12" x14ac:dyDescent="0.35">
      <c r="A5" s="21" t="s">
        <v>42</v>
      </c>
      <c r="B5" s="59">
        <v>516422</v>
      </c>
      <c r="C5" s="60">
        <v>747284</v>
      </c>
      <c r="D5" s="7">
        <f t="shared" ref="D5:D47" si="0">B5/C5</f>
        <v>0.69106524427125426</v>
      </c>
      <c r="E5" s="49">
        <v>33242</v>
      </c>
      <c r="F5" s="25">
        <v>50822</v>
      </c>
      <c r="G5" s="26">
        <f t="shared" ref="G5:G47" si="1">E5/F5</f>
        <v>0.65408681279760739</v>
      </c>
      <c r="H5" s="61">
        <v>27994</v>
      </c>
      <c r="I5" s="62">
        <v>50102</v>
      </c>
      <c r="J5" s="63">
        <f t="shared" ref="J5:J47" si="2">H5/I5</f>
        <v>0.55874017005309173</v>
      </c>
    </row>
    <row r="6" spans="1:12" x14ac:dyDescent="0.35">
      <c r="A6" s="21" t="s">
        <v>41</v>
      </c>
      <c r="B6" s="59">
        <v>5705404</v>
      </c>
      <c r="C6" s="60">
        <v>9730964.25</v>
      </c>
      <c r="D6" s="7">
        <f t="shared" si="0"/>
        <v>0.58631435214655114</v>
      </c>
      <c r="E6" s="49">
        <v>347067</v>
      </c>
      <c r="F6" s="25">
        <v>697002</v>
      </c>
      <c r="G6" s="26">
        <f t="shared" si="1"/>
        <v>0.49794261709435556</v>
      </c>
      <c r="H6" s="61">
        <v>331539</v>
      </c>
      <c r="I6" s="62">
        <v>669895</v>
      </c>
      <c r="J6" s="63">
        <f t="shared" si="2"/>
        <v>0.49491188917666201</v>
      </c>
    </row>
    <row r="7" spans="1:12" x14ac:dyDescent="0.35">
      <c r="A7" s="21" t="s">
        <v>40</v>
      </c>
      <c r="B7" s="59">
        <v>537340</v>
      </c>
      <c r="C7" s="60">
        <v>1306595.25</v>
      </c>
      <c r="D7" s="7">
        <f t="shared" si="0"/>
        <v>0.41125206907035672</v>
      </c>
      <c r="E7" s="49">
        <v>38238</v>
      </c>
      <c r="F7" s="25">
        <v>84503</v>
      </c>
      <c r="G7" s="26">
        <f t="shared" si="1"/>
        <v>0.45250464480550984</v>
      </c>
      <c r="H7" s="61">
        <v>34953</v>
      </c>
      <c r="I7" s="62">
        <v>77803</v>
      </c>
      <c r="J7" s="63">
        <f t="shared" si="2"/>
        <v>0.44925002891919336</v>
      </c>
    </row>
    <row r="8" spans="1:12" x14ac:dyDescent="0.35">
      <c r="A8" s="21" t="s">
        <v>39</v>
      </c>
      <c r="B8" s="59">
        <v>344413</v>
      </c>
      <c r="C8" s="60">
        <v>841266.25</v>
      </c>
      <c r="D8" s="7">
        <f t="shared" si="0"/>
        <v>0.40939833257307068</v>
      </c>
      <c r="E8" s="49">
        <v>26980</v>
      </c>
      <c r="F8" s="25">
        <v>53503</v>
      </c>
      <c r="G8" s="26">
        <f t="shared" si="1"/>
        <v>0.50427078855391283</v>
      </c>
      <c r="H8" s="61">
        <v>25278</v>
      </c>
      <c r="I8" s="62">
        <v>49666</v>
      </c>
      <c r="J8" s="63">
        <f t="shared" si="2"/>
        <v>0.5089598518100914</v>
      </c>
    </row>
    <row r="9" spans="1:12" x14ac:dyDescent="0.35">
      <c r="A9" s="21" t="s">
        <v>38</v>
      </c>
      <c r="B9" s="59">
        <v>2591795</v>
      </c>
      <c r="C9" s="60">
        <v>4265249.25</v>
      </c>
      <c r="D9" s="7">
        <f t="shared" si="0"/>
        <v>0.60765381999656876</v>
      </c>
      <c r="E9" s="49">
        <v>199961</v>
      </c>
      <c r="F9" s="25">
        <v>335256</v>
      </c>
      <c r="G9" s="26">
        <f t="shared" si="1"/>
        <v>0.5964427184002673</v>
      </c>
      <c r="H9" s="61">
        <v>193436</v>
      </c>
      <c r="I9" s="62">
        <v>329504</v>
      </c>
      <c r="J9" s="63">
        <f t="shared" si="2"/>
        <v>0.58705205399630955</v>
      </c>
    </row>
    <row r="10" spans="1:12" x14ac:dyDescent="0.35">
      <c r="A10" s="21" t="s">
        <v>37</v>
      </c>
      <c r="B10" s="59">
        <v>1432435</v>
      </c>
      <c r="C10" s="60">
        <v>2628127.5</v>
      </c>
      <c r="D10" s="7">
        <f t="shared" si="0"/>
        <v>0.54504014740532947</v>
      </c>
      <c r="E10" s="49">
        <v>104199</v>
      </c>
      <c r="F10" s="25">
        <v>165564</v>
      </c>
      <c r="G10" s="26">
        <f t="shared" si="1"/>
        <v>0.62935783141262591</v>
      </c>
      <c r="H10" s="61">
        <v>99683</v>
      </c>
      <c r="I10" s="62">
        <v>162807</v>
      </c>
      <c r="J10" s="63">
        <f t="shared" si="2"/>
        <v>0.61227711339193036</v>
      </c>
    </row>
    <row r="11" spans="1:12" x14ac:dyDescent="0.35">
      <c r="A11" s="21" t="s">
        <v>36</v>
      </c>
      <c r="B11" s="59">
        <v>169237</v>
      </c>
      <c r="C11" s="60">
        <v>323971</v>
      </c>
      <c r="D11" s="7">
        <f t="shared" si="0"/>
        <v>0.5223831762719503</v>
      </c>
      <c r="E11" s="49">
        <v>10379</v>
      </c>
      <c r="F11" s="25">
        <v>21755</v>
      </c>
      <c r="G11" s="26">
        <f t="shared" si="1"/>
        <v>0.47708572741898414</v>
      </c>
      <c r="H11" s="61">
        <v>9365</v>
      </c>
      <c r="I11" s="62">
        <v>19779</v>
      </c>
      <c r="J11" s="63">
        <f t="shared" si="2"/>
        <v>0.47348197583295415</v>
      </c>
    </row>
    <row r="12" spans="1:12" x14ac:dyDescent="0.35">
      <c r="A12" s="21" t="s">
        <v>35</v>
      </c>
      <c r="B12" s="59">
        <v>1930455</v>
      </c>
      <c r="C12" s="60">
        <v>3207696.25</v>
      </c>
      <c r="D12" s="7">
        <f t="shared" si="0"/>
        <v>0.60181976395052994</v>
      </c>
      <c r="E12" s="49">
        <v>105310</v>
      </c>
      <c r="F12" s="25">
        <v>215683</v>
      </c>
      <c r="G12" s="26">
        <f t="shared" si="1"/>
        <v>0.4882628672635303</v>
      </c>
      <c r="H12" s="61">
        <v>81410</v>
      </c>
      <c r="I12" s="62">
        <v>196343</v>
      </c>
      <c r="J12" s="63">
        <f t="shared" si="2"/>
        <v>0.41463153766622696</v>
      </c>
    </row>
    <row r="13" spans="1:12" x14ac:dyDescent="0.35">
      <c r="A13" s="21" t="s">
        <v>34</v>
      </c>
      <c r="B13" s="59">
        <v>854219</v>
      </c>
      <c r="C13" s="60">
        <v>1675183</v>
      </c>
      <c r="D13" s="7">
        <f t="shared" si="0"/>
        <v>0.50992578124300447</v>
      </c>
      <c r="E13" s="49">
        <v>55089</v>
      </c>
      <c r="F13" s="25">
        <v>108373</v>
      </c>
      <c r="G13" s="26">
        <f t="shared" si="1"/>
        <v>0.50832772000406001</v>
      </c>
      <c r="H13" s="61">
        <v>49127</v>
      </c>
      <c r="I13" s="62">
        <v>100588</v>
      </c>
      <c r="J13" s="63">
        <f t="shared" si="2"/>
        <v>0.48839821847536485</v>
      </c>
    </row>
    <row r="14" spans="1:12" x14ac:dyDescent="0.35">
      <c r="A14" s="21" t="s">
        <v>33</v>
      </c>
      <c r="B14" s="59">
        <v>402047</v>
      </c>
      <c r="C14" s="60">
        <v>767287.5</v>
      </c>
      <c r="D14" s="7">
        <f t="shared" si="0"/>
        <v>0.52398481664304453</v>
      </c>
      <c r="E14" s="49">
        <v>23490</v>
      </c>
      <c r="F14" s="25">
        <v>49021</v>
      </c>
      <c r="G14" s="26">
        <f t="shared" si="1"/>
        <v>0.47918239122008938</v>
      </c>
      <c r="H14" s="61">
        <v>23156</v>
      </c>
      <c r="I14" s="62">
        <v>47586</v>
      </c>
      <c r="J14" s="63">
        <f t="shared" si="2"/>
        <v>0.48661370991468078</v>
      </c>
    </row>
    <row r="15" spans="1:12" x14ac:dyDescent="0.35">
      <c r="A15" s="21" t="s">
        <v>32</v>
      </c>
      <c r="B15" s="59">
        <v>313190</v>
      </c>
      <c r="C15" s="60">
        <v>764574.5</v>
      </c>
      <c r="D15" s="7">
        <f t="shared" si="0"/>
        <v>0.40962653083512462</v>
      </c>
      <c r="E15" s="49">
        <v>19893</v>
      </c>
      <c r="F15" s="25">
        <v>48007</v>
      </c>
      <c r="G15" s="26">
        <f t="shared" si="1"/>
        <v>0.41437707001062346</v>
      </c>
      <c r="H15" s="61">
        <v>19683</v>
      </c>
      <c r="I15" s="62">
        <v>45413</v>
      </c>
      <c r="J15" s="63">
        <f t="shared" si="2"/>
        <v>0.4334221478431286</v>
      </c>
    </row>
    <row r="16" spans="1:12" x14ac:dyDescent="0.35">
      <c r="A16" s="21" t="s">
        <v>31</v>
      </c>
      <c r="B16" s="59">
        <v>569355</v>
      </c>
      <c r="C16" s="60">
        <v>1072573.5</v>
      </c>
      <c r="D16" s="7">
        <f t="shared" si="0"/>
        <v>0.53083075425600201</v>
      </c>
      <c r="E16" s="49">
        <v>43195</v>
      </c>
      <c r="F16" s="25">
        <v>73127</v>
      </c>
      <c r="G16" s="26">
        <f t="shared" si="1"/>
        <v>0.59068469922190159</v>
      </c>
      <c r="H16" s="61">
        <v>37004</v>
      </c>
      <c r="I16" s="62">
        <v>66757</v>
      </c>
      <c r="J16" s="63">
        <f t="shared" si="2"/>
        <v>0.55430891142501915</v>
      </c>
    </row>
    <row r="17" spans="1:10" x14ac:dyDescent="0.35">
      <c r="A17" s="21" t="s">
        <v>30</v>
      </c>
      <c r="B17" s="59">
        <v>820697</v>
      </c>
      <c r="C17" s="60">
        <v>1174516.75</v>
      </c>
      <c r="D17" s="7">
        <f t="shared" si="0"/>
        <v>0.69875291263406847</v>
      </c>
      <c r="E17" s="49">
        <v>55290</v>
      </c>
      <c r="F17" s="25">
        <v>86046</v>
      </c>
      <c r="G17" s="26">
        <f t="shared" si="1"/>
        <v>0.64256328010598984</v>
      </c>
      <c r="H17" s="61">
        <v>55765</v>
      </c>
      <c r="I17" s="62">
        <v>85857</v>
      </c>
      <c r="J17" s="63">
        <f t="shared" si="2"/>
        <v>0.6495102321301699</v>
      </c>
    </row>
    <row r="18" spans="1:10" x14ac:dyDescent="0.35">
      <c r="A18" s="21" t="s">
        <v>29</v>
      </c>
      <c r="B18" s="59">
        <v>204840</v>
      </c>
      <c r="C18" s="60">
        <v>279896.25</v>
      </c>
      <c r="D18" s="7">
        <f t="shared" si="0"/>
        <v>0.73184260239285093</v>
      </c>
      <c r="E18" s="49">
        <v>8623</v>
      </c>
      <c r="F18" s="25">
        <v>16622</v>
      </c>
      <c r="G18" s="26">
        <f t="shared" si="1"/>
        <v>0.51877030441583438</v>
      </c>
      <c r="H18" s="61">
        <v>7146</v>
      </c>
      <c r="I18" s="62">
        <v>15371</v>
      </c>
      <c r="J18" s="63">
        <f t="shared" si="2"/>
        <v>0.46490143777242859</v>
      </c>
    </row>
    <row r="19" spans="1:10" x14ac:dyDescent="0.35">
      <c r="A19" s="21" t="s">
        <v>28</v>
      </c>
      <c r="B19" s="59">
        <v>625463</v>
      </c>
      <c r="C19" s="60">
        <v>1428837.5</v>
      </c>
      <c r="D19" s="7">
        <f t="shared" si="0"/>
        <v>0.43774257044625436</v>
      </c>
      <c r="E19" s="49">
        <v>46926</v>
      </c>
      <c r="F19" s="25">
        <v>88978</v>
      </c>
      <c r="G19" s="26">
        <f t="shared" si="1"/>
        <v>0.52738879273528283</v>
      </c>
      <c r="H19" s="61">
        <v>42399</v>
      </c>
      <c r="I19" s="62">
        <v>84237</v>
      </c>
      <c r="J19" s="63">
        <f t="shared" si="2"/>
        <v>0.50332989066562195</v>
      </c>
    </row>
    <row r="20" spans="1:10" x14ac:dyDescent="0.35">
      <c r="A20" s="21" t="s">
        <v>27</v>
      </c>
      <c r="B20" s="59">
        <v>673052</v>
      </c>
      <c r="C20" s="60">
        <v>1498397.75</v>
      </c>
      <c r="D20" s="7">
        <f t="shared" si="0"/>
        <v>0.44918113364759121</v>
      </c>
      <c r="E20" s="49">
        <v>45196</v>
      </c>
      <c r="F20" s="25">
        <v>101134</v>
      </c>
      <c r="G20" s="26">
        <f t="shared" si="1"/>
        <v>0.44689224197599225</v>
      </c>
      <c r="H20" s="61">
        <v>44895</v>
      </c>
      <c r="I20" s="62">
        <v>95797</v>
      </c>
      <c r="J20" s="63">
        <f t="shared" si="2"/>
        <v>0.46864724365063626</v>
      </c>
    </row>
    <row r="21" spans="1:10" x14ac:dyDescent="0.35">
      <c r="A21" s="21" t="s">
        <v>26</v>
      </c>
      <c r="B21" s="59">
        <v>1285319</v>
      </c>
      <c r="C21" s="60">
        <v>2393122.5</v>
      </c>
      <c r="D21" s="7">
        <f t="shared" si="0"/>
        <v>0.53708867807644611</v>
      </c>
      <c r="E21" s="49">
        <v>81310</v>
      </c>
      <c r="F21" s="25">
        <v>159934</v>
      </c>
      <c r="G21" s="26">
        <f t="shared" si="1"/>
        <v>0.50839721385071346</v>
      </c>
      <c r="H21" s="61">
        <v>82876</v>
      </c>
      <c r="I21" s="62">
        <v>155663</v>
      </c>
      <c r="J21" s="63">
        <f t="shared" si="2"/>
        <v>0.53240654490791006</v>
      </c>
    </row>
    <row r="22" spans="1:10" x14ac:dyDescent="0.35">
      <c r="A22" s="21" t="s">
        <v>25</v>
      </c>
      <c r="B22" s="59">
        <v>509099</v>
      </c>
      <c r="C22" s="60">
        <v>1350852</v>
      </c>
      <c r="D22" s="7">
        <f t="shared" si="0"/>
        <v>0.37687252193430515</v>
      </c>
      <c r="E22" s="49">
        <v>28647</v>
      </c>
      <c r="F22" s="25">
        <v>92848</v>
      </c>
      <c r="G22" s="26">
        <f t="shared" si="1"/>
        <v>0.30853653282784765</v>
      </c>
      <c r="H22" s="61">
        <v>31037</v>
      </c>
      <c r="I22" s="62">
        <v>90875</v>
      </c>
      <c r="J22" s="63">
        <f t="shared" si="2"/>
        <v>0.34153507565336999</v>
      </c>
    </row>
    <row r="23" spans="1:10" x14ac:dyDescent="0.35">
      <c r="A23" s="21" t="s">
        <v>24</v>
      </c>
      <c r="B23" s="59">
        <v>652183</v>
      </c>
      <c r="C23" s="60">
        <v>1478244</v>
      </c>
      <c r="D23" s="7">
        <f t="shared" si="0"/>
        <v>0.4411876523767389</v>
      </c>
      <c r="E23" s="49">
        <v>58069</v>
      </c>
      <c r="F23" s="25">
        <v>107710</v>
      </c>
      <c r="G23" s="26">
        <f t="shared" si="1"/>
        <v>0.53912357255593724</v>
      </c>
      <c r="H23" s="61">
        <v>57514</v>
      </c>
      <c r="I23" s="62">
        <v>106734</v>
      </c>
      <c r="J23" s="63">
        <f t="shared" si="2"/>
        <v>0.53885359866584215</v>
      </c>
    </row>
    <row r="24" spans="1:10" x14ac:dyDescent="0.35">
      <c r="A24" s="21" t="s">
        <v>23</v>
      </c>
      <c r="B24" s="59">
        <v>128108</v>
      </c>
      <c r="C24" s="60">
        <v>236478</v>
      </c>
      <c r="D24" s="7">
        <f t="shared" si="0"/>
        <v>0.54173326905674102</v>
      </c>
      <c r="E24" s="49">
        <v>6449</v>
      </c>
      <c r="F24" s="25">
        <v>14833</v>
      </c>
      <c r="G24" s="26">
        <f t="shared" si="1"/>
        <v>0.43477381514191332</v>
      </c>
      <c r="H24" s="61">
        <v>7146</v>
      </c>
      <c r="I24" s="62">
        <v>14962</v>
      </c>
      <c r="J24" s="63">
        <f t="shared" si="2"/>
        <v>0.47760994519449274</v>
      </c>
    </row>
    <row r="25" spans="1:10" x14ac:dyDescent="0.35">
      <c r="A25" s="21" t="s">
        <v>22</v>
      </c>
      <c r="B25" s="59">
        <v>220821</v>
      </c>
      <c r="C25" s="60">
        <v>489672.5</v>
      </c>
      <c r="D25" s="7">
        <f t="shared" si="0"/>
        <v>0.45095650664474723</v>
      </c>
      <c r="E25" s="49">
        <v>13423</v>
      </c>
      <c r="F25" s="25">
        <v>35665</v>
      </c>
      <c r="G25" s="26">
        <f t="shared" si="1"/>
        <v>0.37636338146642367</v>
      </c>
      <c r="H25" s="61">
        <v>12963</v>
      </c>
      <c r="I25" s="62">
        <v>33562</v>
      </c>
      <c r="J25" s="63">
        <f t="shared" si="2"/>
        <v>0.38624039091830048</v>
      </c>
    </row>
    <row r="26" spans="1:10" x14ac:dyDescent="0.35">
      <c r="A26" s="21" t="s">
        <v>21</v>
      </c>
      <c r="B26" s="59">
        <v>284735</v>
      </c>
      <c r="C26" s="60">
        <v>693497.25</v>
      </c>
      <c r="D26" s="7">
        <f t="shared" si="0"/>
        <v>0.41057841253155652</v>
      </c>
      <c r="E26" s="49">
        <v>19461</v>
      </c>
      <c r="F26" s="25">
        <v>44623</v>
      </c>
      <c r="G26" s="26">
        <f t="shared" si="1"/>
        <v>0.4361203863478475</v>
      </c>
      <c r="H26" s="61">
        <v>25713</v>
      </c>
      <c r="I26" s="62">
        <v>46228</v>
      </c>
      <c r="J26" s="63">
        <f t="shared" si="2"/>
        <v>0.55622133771740068</v>
      </c>
    </row>
    <row r="27" spans="1:10" x14ac:dyDescent="0.35">
      <c r="A27" s="21" t="s">
        <v>20</v>
      </c>
      <c r="B27" s="59">
        <v>868959</v>
      </c>
      <c r="C27" s="60">
        <v>2142187.5</v>
      </c>
      <c r="D27" s="7">
        <f t="shared" si="0"/>
        <v>0.40564096280087525</v>
      </c>
      <c r="E27" s="49">
        <v>54124</v>
      </c>
      <c r="F27" s="25">
        <v>147796</v>
      </c>
      <c r="G27" s="26">
        <f t="shared" si="1"/>
        <v>0.36620747516847546</v>
      </c>
      <c r="H27" s="61">
        <v>51653</v>
      </c>
      <c r="I27" s="62">
        <v>133626</v>
      </c>
      <c r="J27" s="63">
        <f t="shared" si="2"/>
        <v>0.38654902489036563</v>
      </c>
    </row>
    <row r="28" spans="1:10" x14ac:dyDescent="0.35">
      <c r="A28" s="21" t="s">
        <v>19</v>
      </c>
      <c r="B28" s="59">
        <v>389658</v>
      </c>
      <c r="C28" s="60">
        <v>536813.75</v>
      </c>
      <c r="D28" s="7">
        <f t="shared" si="0"/>
        <v>0.72587186896758882</v>
      </c>
      <c r="E28" s="49">
        <v>25471</v>
      </c>
      <c r="F28" s="25">
        <v>37134</v>
      </c>
      <c r="G28" s="26">
        <f t="shared" si="1"/>
        <v>0.68592125814617333</v>
      </c>
      <c r="H28" s="61">
        <v>23595</v>
      </c>
      <c r="I28" s="62">
        <v>34344</v>
      </c>
      <c r="J28" s="63">
        <f t="shared" si="2"/>
        <v>0.68701956673654785</v>
      </c>
    </row>
    <row r="29" spans="1:10" x14ac:dyDescent="0.35">
      <c r="A29" s="21" t="s">
        <v>18</v>
      </c>
      <c r="B29" s="59">
        <v>2814874</v>
      </c>
      <c r="C29" s="60">
        <v>4529094.25</v>
      </c>
      <c r="D29" s="7">
        <f t="shared" si="0"/>
        <v>0.62150925651414735</v>
      </c>
      <c r="E29" s="49">
        <v>196576</v>
      </c>
      <c r="F29" s="25">
        <v>353364</v>
      </c>
      <c r="G29" s="26">
        <f t="shared" si="1"/>
        <v>0.55629888726638821</v>
      </c>
      <c r="H29" s="61">
        <v>189994</v>
      </c>
      <c r="I29" s="62">
        <v>336372</v>
      </c>
      <c r="J29" s="63">
        <f t="shared" si="2"/>
        <v>0.56483298253124514</v>
      </c>
    </row>
    <row r="30" spans="1:10" x14ac:dyDescent="0.35">
      <c r="A30" s="21" t="s">
        <v>17</v>
      </c>
      <c r="B30" s="59">
        <v>1423062</v>
      </c>
      <c r="C30" s="60">
        <v>2416718.25</v>
      </c>
      <c r="D30" s="7">
        <f t="shared" si="0"/>
        <v>0.58884067267667628</v>
      </c>
      <c r="E30" s="49">
        <v>92732</v>
      </c>
      <c r="F30" s="25">
        <v>155964</v>
      </c>
      <c r="G30" s="26">
        <f t="shared" si="1"/>
        <v>0.59457310661434692</v>
      </c>
      <c r="H30" s="61">
        <v>85111</v>
      </c>
      <c r="I30" s="62">
        <v>151568</v>
      </c>
      <c r="J30" s="63">
        <f t="shared" si="2"/>
        <v>0.5615367359864879</v>
      </c>
    </row>
    <row r="31" spans="1:10" x14ac:dyDescent="0.35">
      <c r="A31" s="21" t="s">
        <v>16</v>
      </c>
      <c r="B31" s="59">
        <v>62238</v>
      </c>
      <c r="C31" s="60">
        <v>171818.75</v>
      </c>
      <c r="D31" s="7">
        <f t="shared" si="0"/>
        <v>0.36223054817940414</v>
      </c>
      <c r="E31" s="49">
        <v>3716</v>
      </c>
      <c r="F31" s="25">
        <v>10996</v>
      </c>
      <c r="G31" s="26">
        <f t="shared" si="1"/>
        <v>0.33794106947981084</v>
      </c>
      <c r="H31" s="61">
        <v>4095</v>
      </c>
      <c r="I31" s="62">
        <v>13238</v>
      </c>
      <c r="J31" s="63">
        <f t="shared" si="2"/>
        <v>0.30933675781840159</v>
      </c>
    </row>
    <row r="32" spans="1:10" x14ac:dyDescent="0.35">
      <c r="A32" s="21" t="s">
        <v>15</v>
      </c>
      <c r="B32" s="59">
        <v>1403830</v>
      </c>
      <c r="C32" s="60">
        <v>2811761.25</v>
      </c>
      <c r="D32" s="7">
        <f t="shared" si="0"/>
        <v>0.49927069732538637</v>
      </c>
      <c r="E32" s="49">
        <v>101324</v>
      </c>
      <c r="F32" s="25">
        <v>203182</v>
      </c>
      <c r="G32" s="26">
        <f t="shared" si="1"/>
        <v>0.49868590721619044</v>
      </c>
      <c r="H32" s="61">
        <v>93810</v>
      </c>
      <c r="I32" s="62">
        <v>193023</v>
      </c>
      <c r="J32" s="63">
        <f t="shared" si="2"/>
        <v>0.48600425855986074</v>
      </c>
    </row>
    <row r="33" spans="1:10" x14ac:dyDescent="0.35">
      <c r="A33" s="21" t="s">
        <v>14</v>
      </c>
      <c r="B33" s="59">
        <v>706173</v>
      </c>
      <c r="C33" s="60">
        <v>996474.75</v>
      </c>
      <c r="D33" s="7">
        <f t="shared" si="0"/>
        <v>0.70867124330044484</v>
      </c>
      <c r="E33" s="49">
        <v>46877</v>
      </c>
      <c r="F33" s="25">
        <v>74152</v>
      </c>
      <c r="G33" s="26">
        <f t="shared" si="1"/>
        <v>0.63217445247599524</v>
      </c>
      <c r="H33" s="61">
        <v>41567</v>
      </c>
      <c r="I33" s="62">
        <v>68269</v>
      </c>
      <c r="J33" s="63">
        <f t="shared" si="2"/>
        <v>0.60887079054915116</v>
      </c>
    </row>
    <row r="34" spans="1:10" x14ac:dyDescent="0.35">
      <c r="A34" s="21" t="s">
        <v>13</v>
      </c>
      <c r="B34" s="59">
        <v>529782</v>
      </c>
      <c r="C34" s="60">
        <v>906453</v>
      </c>
      <c r="D34" s="7">
        <f t="shared" si="0"/>
        <v>0.58445611631270455</v>
      </c>
      <c r="E34" s="49">
        <v>24551</v>
      </c>
      <c r="F34" s="25">
        <v>53847</v>
      </c>
      <c r="G34" s="26">
        <f t="shared" si="1"/>
        <v>0.45593997808605863</v>
      </c>
      <c r="H34" s="61">
        <v>28829</v>
      </c>
      <c r="I34" s="62">
        <v>54421</v>
      </c>
      <c r="J34" s="63">
        <f t="shared" si="2"/>
        <v>0.52974035758255089</v>
      </c>
    </row>
    <row r="35" spans="1:10" x14ac:dyDescent="0.35">
      <c r="A35" s="21" t="s">
        <v>12</v>
      </c>
      <c r="B35" s="59">
        <v>1576935</v>
      </c>
      <c r="C35" s="60">
        <v>2901362.75</v>
      </c>
      <c r="D35" s="7">
        <f t="shared" si="0"/>
        <v>0.54351528432630491</v>
      </c>
      <c r="E35" s="49">
        <v>100990</v>
      </c>
      <c r="F35" s="25">
        <v>202004</v>
      </c>
      <c r="G35" s="26">
        <f t="shared" si="1"/>
        <v>0.49994059523573792</v>
      </c>
      <c r="H35" s="61">
        <v>93358</v>
      </c>
      <c r="I35" s="62">
        <v>186164</v>
      </c>
      <c r="J35" s="63">
        <f t="shared" si="2"/>
        <v>0.50148256376098499</v>
      </c>
    </row>
    <row r="36" spans="1:10" x14ac:dyDescent="0.35">
      <c r="A36" s="21" t="s">
        <v>11</v>
      </c>
      <c r="B36" s="59">
        <v>138579</v>
      </c>
      <c r="C36" s="60">
        <v>232352.5</v>
      </c>
      <c r="D36" s="7">
        <f t="shared" si="0"/>
        <v>0.59641708180458575</v>
      </c>
      <c r="E36" s="49">
        <v>7706</v>
      </c>
      <c r="F36" s="25">
        <v>16232</v>
      </c>
      <c r="G36" s="26">
        <f t="shared" si="1"/>
        <v>0.4747412518482011</v>
      </c>
      <c r="H36" s="61">
        <v>7889</v>
      </c>
      <c r="I36" s="62">
        <v>15389</v>
      </c>
      <c r="J36" s="63">
        <f t="shared" si="2"/>
        <v>0.51263889791409445</v>
      </c>
    </row>
    <row r="37" spans="1:10" x14ac:dyDescent="0.35">
      <c r="A37" s="21" t="s">
        <v>10</v>
      </c>
      <c r="B37" s="59">
        <v>658484</v>
      </c>
      <c r="C37" s="60">
        <v>1142433</v>
      </c>
      <c r="D37" s="7">
        <f t="shared" si="0"/>
        <v>0.57638741177819619</v>
      </c>
      <c r="E37" s="49">
        <v>47641</v>
      </c>
      <c r="F37" s="25">
        <v>78200</v>
      </c>
      <c r="G37" s="26">
        <f t="shared" si="1"/>
        <v>0.60921994884910491</v>
      </c>
      <c r="H37" s="61">
        <v>43385</v>
      </c>
      <c r="I37" s="62">
        <v>73157</v>
      </c>
      <c r="J37" s="63">
        <f t="shared" si="2"/>
        <v>0.59303962710335312</v>
      </c>
    </row>
    <row r="38" spans="1:10" x14ac:dyDescent="0.35">
      <c r="A38" s="21" t="s">
        <v>9</v>
      </c>
      <c r="B38" s="59">
        <v>64580</v>
      </c>
      <c r="C38" s="60">
        <v>219130.25</v>
      </c>
      <c r="D38" s="7">
        <f t="shared" si="0"/>
        <v>0.29471056597617168</v>
      </c>
      <c r="E38" s="49">
        <v>7190</v>
      </c>
      <c r="F38" s="25">
        <v>16774</v>
      </c>
      <c r="G38" s="26">
        <f t="shared" si="1"/>
        <v>0.42863956122570646</v>
      </c>
      <c r="H38" s="61">
        <v>7681</v>
      </c>
      <c r="I38" s="62">
        <v>16681</v>
      </c>
      <c r="J38" s="63">
        <f t="shared" si="2"/>
        <v>0.46046400095917511</v>
      </c>
    </row>
    <row r="39" spans="1:10" x14ac:dyDescent="0.35">
      <c r="A39" s="21" t="s">
        <v>8</v>
      </c>
      <c r="B39" s="59">
        <v>897396</v>
      </c>
      <c r="C39" s="60">
        <v>1575237.75</v>
      </c>
      <c r="D39" s="7">
        <f t="shared" si="0"/>
        <v>0.56968924214773298</v>
      </c>
      <c r="E39" s="49">
        <v>57753</v>
      </c>
      <c r="F39" s="25">
        <v>93536</v>
      </c>
      <c r="G39" s="26">
        <f t="shared" si="1"/>
        <v>0.61744141293191923</v>
      </c>
      <c r="H39" s="61">
        <v>56159</v>
      </c>
      <c r="I39" s="62">
        <v>88193</v>
      </c>
      <c r="J39" s="63">
        <f t="shared" si="2"/>
        <v>0.63677389361967507</v>
      </c>
    </row>
    <row r="40" spans="1:10" x14ac:dyDescent="0.35">
      <c r="A40" s="21" t="s">
        <v>7</v>
      </c>
      <c r="B40" s="59">
        <v>4538999</v>
      </c>
      <c r="C40" s="60">
        <v>7403238.5</v>
      </c>
      <c r="D40" s="7">
        <f t="shared" si="0"/>
        <v>0.61310992479845139</v>
      </c>
      <c r="E40" s="49">
        <v>281632</v>
      </c>
      <c r="F40" s="25">
        <v>517750</v>
      </c>
      <c r="G40" s="26">
        <f t="shared" si="1"/>
        <v>0.54395364558184456</v>
      </c>
      <c r="H40" s="61">
        <v>281682</v>
      </c>
      <c r="I40" s="62">
        <v>512873</v>
      </c>
      <c r="J40" s="63">
        <f t="shared" si="2"/>
        <v>0.54922368695564006</v>
      </c>
    </row>
    <row r="41" spans="1:10" x14ac:dyDescent="0.35">
      <c r="A41" s="21" t="s">
        <v>6</v>
      </c>
      <c r="B41" s="59">
        <v>346214</v>
      </c>
      <c r="C41" s="60">
        <v>938532.25</v>
      </c>
      <c r="D41" s="7">
        <f t="shared" si="0"/>
        <v>0.36888876221355205</v>
      </c>
      <c r="E41" s="49">
        <v>26428</v>
      </c>
      <c r="F41" s="25">
        <v>66842</v>
      </c>
      <c r="G41" s="26">
        <f t="shared" si="1"/>
        <v>0.39538015020496098</v>
      </c>
      <c r="H41" s="61">
        <v>21079</v>
      </c>
      <c r="I41" s="62">
        <v>65089</v>
      </c>
      <c r="J41" s="63">
        <f t="shared" si="2"/>
        <v>0.32384888383597843</v>
      </c>
    </row>
    <row r="42" spans="1:10" x14ac:dyDescent="0.35">
      <c r="A42" s="21" t="s">
        <v>5</v>
      </c>
      <c r="B42" s="59">
        <v>79905</v>
      </c>
      <c r="C42" s="60">
        <v>133519.25</v>
      </c>
      <c r="D42" s="7">
        <f t="shared" si="0"/>
        <v>0.59845303205343048</v>
      </c>
      <c r="E42" s="49">
        <v>3562</v>
      </c>
      <c r="F42" s="25">
        <v>6504</v>
      </c>
      <c r="G42" s="26">
        <f t="shared" si="1"/>
        <v>0.54766297662976626</v>
      </c>
      <c r="H42" s="61">
        <v>3071</v>
      </c>
      <c r="I42" s="62">
        <v>6074</v>
      </c>
      <c r="J42" s="63">
        <f t="shared" si="2"/>
        <v>0.50559762923938101</v>
      </c>
    </row>
    <row r="43" spans="1:10" x14ac:dyDescent="0.35">
      <c r="A43" s="21" t="s">
        <v>4</v>
      </c>
      <c r="B43" s="59">
        <v>845084</v>
      </c>
      <c r="C43" s="60">
        <v>1977786.25</v>
      </c>
      <c r="D43" s="7">
        <f t="shared" si="0"/>
        <v>0.42728783254509933</v>
      </c>
      <c r="E43" s="49">
        <v>46172</v>
      </c>
      <c r="F43" s="25">
        <v>122615</v>
      </c>
      <c r="G43" s="26">
        <f t="shared" si="1"/>
        <v>0.37656077967622231</v>
      </c>
      <c r="H43" s="61">
        <v>43477</v>
      </c>
      <c r="I43" s="62">
        <v>117940</v>
      </c>
      <c r="J43" s="63">
        <f t="shared" si="2"/>
        <v>0.36863659487875189</v>
      </c>
    </row>
    <row r="44" spans="1:10" x14ac:dyDescent="0.35">
      <c r="A44" s="21" t="s">
        <v>3</v>
      </c>
      <c r="B44" s="59">
        <v>812460</v>
      </c>
      <c r="C44" s="60">
        <v>1680194.75</v>
      </c>
      <c r="D44" s="7">
        <f t="shared" si="0"/>
        <v>0.48355108834853816</v>
      </c>
      <c r="E44" s="49">
        <v>49202</v>
      </c>
      <c r="F44" s="25">
        <v>103751</v>
      </c>
      <c r="G44" s="26">
        <f t="shared" si="1"/>
        <v>0.47423157367157909</v>
      </c>
      <c r="H44" s="61">
        <v>51134</v>
      </c>
      <c r="I44" s="62">
        <v>106036</v>
      </c>
      <c r="J44" s="63">
        <f t="shared" si="2"/>
        <v>0.48223244935682219</v>
      </c>
    </row>
    <row r="45" spans="1:10" x14ac:dyDescent="0.35">
      <c r="A45" s="21" t="s">
        <v>2</v>
      </c>
      <c r="B45" s="59">
        <v>297391</v>
      </c>
      <c r="C45" s="60">
        <v>405405.5</v>
      </c>
      <c r="D45" s="7">
        <f t="shared" si="0"/>
        <v>0.73356429550166435</v>
      </c>
      <c r="E45" s="49">
        <v>16796</v>
      </c>
      <c r="F45" s="25">
        <v>26699</v>
      </c>
      <c r="G45" s="26">
        <f t="shared" si="1"/>
        <v>0.62908723173152548</v>
      </c>
      <c r="H45" s="61">
        <v>14658</v>
      </c>
      <c r="I45" s="62">
        <v>23152</v>
      </c>
      <c r="J45" s="63">
        <f t="shared" si="2"/>
        <v>0.63312024879060125</v>
      </c>
    </row>
    <row r="46" spans="1:10" x14ac:dyDescent="0.35">
      <c r="A46" s="21" t="s">
        <v>1</v>
      </c>
      <c r="B46" s="59">
        <v>717883</v>
      </c>
      <c r="C46" s="60">
        <v>1387270.5</v>
      </c>
      <c r="D46" s="7">
        <f t="shared" si="0"/>
        <v>0.51747874693507867</v>
      </c>
      <c r="E46" s="49">
        <v>44488</v>
      </c>
      <c r="F46" s="25">
        <v>89103</v>
      </c>
      <c r="G46" s="26">
        <f t="shared" si="1"/>
        <v>0.49928734161588273</v>
      </c>
      <c r="H46" s="61">
        <v>38785</v>
      </c>
      <c r="I46" s="62">
        <v>82528</v>
      </c>
      <c r="J46" s="63">
        <f t="shared" si="2"/>
        <v>0.46996170996510278</v>
      </c>
    </row>
    <row r="47" spans="1:10" ht="15" thickBot="1" x14ac:dyDescent="0.4">
      <c r="A47" s="28" t="s">
        <v>0</v>
      </c>
      <c r="B47" s="64">
        <v>67459</v>
      </c>
      <c r="C47" s="65">
        <v>145135</v>
      </c>
      <c r="D47" s="8">
        <f t="shared" si="0"/>
        <v>0.46480173631446586</v>
      </c>
      <c r="E47" s="52">
        <v>3666</v>
      </c>
      <c r="F47" s="32">
        <v>8666</v>
      </c>
      <c r="G47" s="33">
        <f t="shared" si="1"/>
        <v>0.42303254096468962</v>
      </c>
      <c r="H47" s="66">
        <v>2901</v>
      </c>
      <c r="I47" s="67">
        <v>7550</v>
      </c>
      <c r="J47" s="68">
        <f t="shared" si="2"/>
        <v>0.38423841059602648</v>
      </c>
    </row>
    <row r="48" spans="1:10" ht="16.5" x14ac:dyDescent="0.35">
      <c r="A48" s="16" t="s">
        <v>97</v>
      </c>
      <c r="C48" s="16"/>
      <c r="D48" s="16"/>
      <c r="E48" s="16"/>
      <c r="F48" s="16"/>
      <c r="G48" s="16"/>
      <c r="J48" s="16"/>
    </row>
    <row r="49" spans="1:10" x14ac:dyDescent="0.35">
      <c r="A49" s="16" t="s">
        <v>46</v>
      </c>
      <c r="C49" s="16"/>
      <c r="D49" s="16"/>
      <c r="E49" s="16"/>
      <c r="F49" s="16"/>
      <c r="G49" s="16"/>
      <c r="J49" s="16"/>
    </row>
    <row r="50" spans="1:10" x14ac:dyDescent="0.35">
      <c r="A50" s="40" t="s">
        <v>69</v>
      </c>
      <c r="C50" s="16"/>
      <c r="D50" s="16"/>
      <c r="E50" s="16"/>
      <c r="F50" s="16"/>
      <c r="G50" s="16"/>
      <c r="J50" s="16"/>
    </row>
    <row r="51" spans="1:10" x14ac:dyDescent="0.35">
      <c r="A51" s="41" t="s">
        <v>67</v>
      </c>
      <c r="C51" s="16"/>
      <c r="D51" s="16"/>
      <c r="E51" s="16"/>
      <c r="F51" s="16"/>
      <c r="G51" s="16"/>
      <c r="J51" s="16"/>
    </row>
    <row r="52" spans="1:10" x14ac:dyDescent="0.35">
      <c r="A52" s="16" t="s">
        <v>53</v>
      </c>
      <c r="C52" s="16"/>
      <c r="D52" s="16"/>
      <c r="E52" s="16"/>
      <c r="F52" s="16"/>
      <c r="G52" s="16"/>
      <c r="J52" s="16"/>
    </row>
    <row r="53" spans="1:10" x14ac:dyDescent="0.35">
      <c r="C53" s="16"/>
      <c r="D53" s="16"/>
      <c r="E53" s="16"/>
      <c r="F53" s="16"/>
      <c r="G53" s="16"/>
      <c r="J53" s="16"/>
    </row>
    <row r="54" spans="1:10" x14ac:dyDescent="0.35">
      <c r="C54" s="16"/>
      <c r="D54" s="16"/>
      <c r="E54" s="16"/>
      <c r="F54" s="16"/>
      <c r="G54" s="16"/>
      <c r="J54" s="16"/>
    </row>
    <row r="55" spans="1:10" x14ac:dyDescent="0.35">
      <c r="C55" s="16"/>
      <c r="D55" s="16"/>
      <c r="E55" s="16"/>
      <c r="F55" s="16"/>
      <c r="G55" s="16"/>
      <c r="J55" s="16"/>
    </row>
    <row r="56" spans="1:10" x14ac:dyDescent="0.35">
      <c r="C56" s="16"/>
      <c r="D56" s="16"/>
      <c r="E56" s="16"/>
      <c r="F56" s="16"/>
      <c r="G56" s="16"/>
      <c r="J56" s="16"/>
    </row>
    <row r="57" spans="1:10" x14ac:dyDescent="0.35">
      <c r="C57" s="16"/>
      <c r="D57" s="16"/>
      <c r="E57" s="16"/>
      <c r="F57" s="16"/>
      <c r="G57" s="16"/>
      <c r="J57" s="16"/>
    </row>
    <row r="58" spans="1:10" x14ac:dyDescent="0.35">
      <c r="C58" s="16"/>
      <c r="D58" s="16"/>
      <c r="E58" s="16"/>
      <c r="F58" s="16"/>
      <c r="G58" s="16"/>
      <c r="J58" s="16"/>
    </row>
    <row r="59" spans="1:10" x14ac:dyDescent="0.35">
      <c r="C59" s="16"/>
      <c r="D59" s="16"/>
      <c r="E59" s="16"/>
      <c r="F59" s="16"/>
      <c r="G59" s="16"/>
      <c r="J59" s="16"/>
    </row>
    <row r="60" spans="1:10" x14ac:dyDescent="0.35">
      <c r="C60" s="16"/>
      <c r="D60" s="16"/>
      <c r="E60" s="16"/>
      <c r="F60" s="16"/>
      <c r="G60" s="16"/>
      <c r="J60" s="16"/>
    </row>
    <row r="61" spans="1:10" x14ac:dyDescent="0.35">
      <c r="E61" s="16"/>
      <c r="F61" s="16"/>
      <c r="G61" s="16"/>
    </row>
    <row r="62" spans="1:10" x14ac:dyDescent="0.35">
      <c r="E62" s="16"/>
      <c r="F62" s="16"/>
      <c r="G62" s="16"/>
    </row>
    <row r="63" spans="1:10" x14ac:dyDescent="0.35">
      <c r="E63" s="16"/>
      <c r="F63" s="16"/>
      <c r="G63" s="16"/>
    </row>
    <row r="64" spans="1:10" x14ac:dyDescent="0.35">
      <c r="E64" s="16"/>
      <c r="F64" s="16"/>
      <c r="G64" s="16"/>
    </row>
    <row r="65" spans="5:7" x14ac:dyDescent="0.35">
      <c r="E65" s="16"/>
      <c r="F65" s="16"/>
      <c r="G65" s="16"/>
    </row>
    <row r="66" spans="5:7" x14ac:dyDescent="0.35">
      <c r="E66" s="16"/>
      <c r="F66" s="16"/>
      <c r="G66" s="16"/>
    </row>
    <row r="67" spans="5:7" x14ac:dyDescent="0.35">
      <c r="E67" s="16"/>
      <c r="F67" s="16"/>
      <c r="G67" s="16"/>
    </row>
    <row r="68" spans="5:7" x14ac:dyDescent="0.35">
      <c r="E68" s="16"/>
      <c r="F68" s="16"/>
      <c r="G68" s="16"/>
    </row>
    <row r="69" spans="5:7" x14ac:dyDescent="0.35">
      <c r="E69" s="16"/>
      <c r="F69" s="16"/>
      <c r="G69" s="16"/>
    </row>
    <row r="70" spans="5:7" x14ac:dyDescent="0.35">
      <c r="E70" s="16"/>
      <c r="F70" s="16"/>
      <c r="G70" s="16"/>
    </row>
    <row r="71" spans="5:7" x14ac:dyDescent="0.35">
      <c r="E71" s="16"/>
      <c r="F71" s="16"/>
      <c r="G71" s="16"/>
    </row>
    <row r="72" spans="5:7" x14ac:dyDescent="0.35">
      <c r="E72" s="16"/>
      <c r="F72" s="16"/>
      <c r="G72" s="16"/>
    </row>
    <row r="73" spans="5:7" x14ac:dyDescent="0.35">
      <c r="E73" s="16"/>
      <c r="F73" s="16"/>
      <c r="G73" s="16"/>
    </row>
    <row r="74" spans="5:7" x14ac:dyDescent="0.35">
      <c r="E74" s="16"/>
      <c r="F74" s="16"/>
      <c r="G74" s="16"/>
    </row>
    <row r="75" spans="5:7" x14ac:dyDescent="0.35">
      <c r="E75" s="16"/>
      <c r="F75" s="16"/>
      <c r="G75" s="16"/>
    </row>
    <row r="76" spans="5:7" x14ac:dyDescent="0.35">
      <c r="E76" s="16"/>
      <c r="F76" s="16"/>
      <c r="G76" s="16"/>
    </row>
    <row r="77" spans="5:7" x14ac:dyDescent="0.35">
      <c r="E77" s="16"/>
      <c r="F77" s="16"/>
      <c r="G77" s="16"/>
    </row>
  </sheetData>
  <mergeCells count="4">
    <mergeCell ref="A1:J1"/>
    <mergeCell ref="B2:D2"/>
    <mergeCell ref="E2:G2"/>
    <mergeCell ref="H2:J2"/>
  </mergeCells>
  <conditionalFormatting sqref="E4:E8 E11:E14 E16:E23 E25:E38 E40 E42:E44 E46:E47">
    <cfRule type="cellIs" dxfId="13" priority="8" operator="lessThan">
      <formula>10</formula>
    </cfRule>
  </conditionalFormatting>
  <conditionalFormatting sqref="E9:E10">
    <cfRule type="cellIs" dxfId="12" priority="7" operator="lessThan">
      <formula>10</formula>
    </cfRule>
  </conditionalFormatting>
  <conditionalFormatting sqref="E15">
    <cfRule type="cellIs" dxfId="11" priority="6" operator="lessThan">
      <formula>10</formula>
    </cfRule>
  </conditionalFormatting>
  <conditionalFormatting sqref="E24">
    <cfRule type="cellIs" dxfId="10" priority="5" operator="lessThan">
      <formula>10</formula>
    </cfRule>
  </conditionalFormatting>
  <conditionalFormatting sqref="E39">
    <cfRule type="cellIs" dxfId="9" priority="4" operator="lessThan">
      <formula>10</formula>
    </cfRule>
  </conditionalFormatting>
  <conditionalFormatting sqref="E41">
    <cfRule type="cellIs" dxfId="8" priority="3" operator="lessThan">
      <formula>10</formula>
    </cfRule>
  </conditionalFormatting>
  <conditionalFormatting sqref="E45">
    <cfRule type="cellIs" dxfId="7" priority="2" operator="lessThan">
      <formula>10</formula>
    </cfRule>
  </conditionalFormatting>
  <conditionalFormatting sqref="F4:F47">
    <cfRule type="cellIs" dxfId="6" priority="1" operator="lessThan">
      <formula>10</formula>
    </cfRule>
  </conditionalFormatting>
  <pageMargins left="0.7" right="0.7" top="0.75" bottom="0.75" header="0.3" footer="0.3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A1:J74"/>
  <sheetViews>
    <sheetView view="pageBreakPreview" zoomScale="6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3" sqref="J3"/>
    </sheetView>
  </sheetViews>
  <sheetFormatPr defaultRowHeight="14.5" x14ac:dyDescent="0.35"/>
  <cols>
    <col min="1" max="2" width="19.81640625" style="16" customWidth="1"/>
    <col min="3" max="3" width="19.81640625" style="42" customWidth="1"/>
    <col min="4" max="4" width="19.81640625" style="5" customWidth="1"/>
    <col min="5" max="6" width="19.81640625" style="43" customWidth="1"/>
    <col min="7" max="7" width="19.81640625" style="38" customWidth="1"/>
    <col min="8" max="9" width="19.81640625" style="16" customWidth="1"/>
    <col min="10" max="10" width="19.81640625" style="38" customWidth="1"/>
    <col min="11" max="11" width="11.453125" style="16" customWidth="1"/>
    <col min="12" max="12" width="13.453125" style="16" customWidth="1"/>
    <col min="13" max="13" width="14.08984375" style="16" customWidth="1"/>
    <col min="14" max="14" width="14" style="16" customWidth="1"/>
    <col min="15" max="15" width="13.6328125" style="16" customWidth="1"/>
    <col min="16" max="16" width="14.81640625" style="16" customWidth="1"/>
    <col min="17" max="17" width="14" style="16" customWidth="1"/>
    <col min="18" max="18" width="12.54296875" style="16" customWidth="1"/>
    <col min="19" max="19" width="14.453125" style="16" customWidth="1"/>
    <col min="20" max="20" width="13.1796875" style="16" customWidth="1"/>
    <col min="21" max="22" width="8.7265625" style="16"/>
    <col min="23" max="23" width="11.90625" style="16" customWidth="1"/>
    <col min="24" max="24" width="10.81640625" style="16" customWidth="1"/>
    <col min="25" max="16384" width="8.7265625" style="16"/>
  </cols>
  <sheetData>
    <row r="1" spans="1:10" s="13" customFormat="1" ht="34.5" customHeight="1" thickBot="1" x14ac:dyDescent="0.4">
      <c r="A1" s="76" t="s">
        <v>66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6.5" x14ac:dyDescent="0.35">
      <c r="A2" s="15"/>
      <c r="B2" s="73" t="s">
        <v>51</v>
      </c>
      <c r="C2" s="74"/>
      <c r="D2" s="75"/>
      <c r="E2" s="70" t="s">
        <v>48</v>
      </c>
      <c r="F2" s="71"/>
      <c r="G2" s="72"/>
      <c r="H2" s="70" t="s">
        <v>96</v>
      </c>
      <c r="I2" s="71"/>
      <c r="J2" s="72"/>
    </row>
    <row r="3" spans="1:10" ht="85.5" customHeight="1" x14ac:dyDescent="0.35">
      <c r="A3" s="18" t="s">
        <v>44</v>
      </c>
      <c r="B3" s="3" t="s">
        <v>83</v>
      </c>
      <c r="C3" s="2" t="s">
        <v>84</v>
      </c>
      <c r="D3" s="6" t="s">
        <v>85</v>
      </c>
      <c r="E3" s="46" t="s">
        <v>94</v>
      </c>
      <c r="F3" s="20" t="s">
        <v>86</v>
      </c>
      <c r="G3" s="6" t="s">
        <v>87</v>
      </c>
      <c r="H3" s="46" t="s">
        <v>94</v>
      </c>
      <c r="I3" s="20" t="s">
        <v>86</v>
      </c>
      <c r="J3" s="6" t="s">
        <v>88</v>
      </c>
    </row>
    <row r="4" spans="1:10" x14ac:dyDescent="0.35">
      <c r="A4" s="21" t="s">
        <v>43</v>
      </c>
      <c r="B4" s="55">
        <v>714100</v>
      </c>
      <c r="C4" s="23">
        <v>3899172.5</v>
      </c>
      <c r="D4" s="7">
        <f>B4/C4</f>
        <v>0.18314142295576818</v>
      </c>
      <c r="E4" s="49">
        <v>91442</v>
      </c>
      <c r="F4" s="25">
        <v>317454</v>
      </c>
      <c r="G4" s="26">
        <f>E4/F4</f>
        <v>0.28804803215583991</v>
      </c>
      <c r="H4" s="49">
        <v>126070</v>
      </c>
      <c r="I4" s="25">
        <v>296907</v>
      </c>
      <c r="J4" s="27">
        <f>H4/I4</f>
        <v>0.42461107350112998</v>
      </c>
    </row>
    <row r="5" spans="1:10" x14ac:dyDescent="0.35">
      <c r="A5" s="21" t="s">
        <v>42</v>
      </c>
      <c r="B5" s="55">
        <v>247900</v>
      </c>
      <c r="C5" s="23">
        <v>1757620.25</v>
      </c>
      <c r="D5" s="7">
        <f t="shared" ref="D5:D47" si="0">B5/C5</f>
        <v>0.14104298126970261</v>
      </c>
      <c r="E5" s="49">
        <v>52817</v>
      </c>
      <c r="F5" s="25">
        <v>155316</v>
      </c>
      <c r="G5" s="26">
        <f t="shared" ref="G5:G47" si="1">E5/F5</f>
        <v>0.34006155193283372</v>
      </c>
      <c r="H5" s="49">
        <v>52057</v>
      </c>
      <c r="I5" s="25">
        <v>159788</v>
      </c>
      <c r="J5" s="27">
        <f t="shared" ref="J5:J47" si="2">H5/I5</f>
        <v>0.32578791899266529</v>
      </c>
    </row>
    <row r="6" spans="1:10" x14ac:dyDescent="0.35">
      <c r="A6" s="21" t="s">
        <v>41</v>
      </c>
      <c r="B6" s="55">
        <v>6406500</v>
      </c>
      <c r="C6" s="23">
        <v>23853351</v>
      </c>
      <c r="D6" s="7">
        <f t="shared" si="0"/>
        <v>0.26857861606111444</v>
      </c>
      <c r="E6" s="49">
        <v>547285</v>
      </c>
      <c r="F6" s="25">
        <v>1717515</v>
      </c>
      <c r="G6" s="26">
        <f t="shared" si="1"/>
        <v>0.31864932766234938</v>
      </c>
      <c r="H6" s="49">
        <v>754233</v>
      </c>
      <c r="I6" s="25">
        <v>1713700</v>
      </c>
      <c r="J6" s="27">
        <f t="shared" si="2"/>
        <v>0.44011962420493667</v>
      </c>
    </row>
    <row r="7" spans="1:10" x14ac:dyDescent="0.35">
      <c r="A7" s="21" t="s">
        <v>40</v>
      </c>
      <c r="B7" s="55">
        <v>257300</v>
      </c>
      <c r="C7" s="23">
        <v>3306825</v>
      </c>
      <c r="D7" s="7">
        <f t="shared" si="0"/>
        <v>7.7808774277441359E-2</v>
      </c>
      <c r="E7" s="49">
        <v>62428</v>
      </c>
      <c r="F7" s="25">
        <v>211696</v>
      </c>
      <c r="G7" s="26">
        <f t="shared" si="1"/>
        <v>0.2948945657924571</v>
      </c>
      <c r="H7" s="49">
        <v>97527</v>
      </c>
      <c r="I7" s="25">
        <v>215420</v>
      </c>
      <c r="J7" s="27">
        <f t="shared" si="2"/>
        <v>0.45272955157367006</v>
      </c>
    </row>
    <row r="8" spans="1:10" x14ac:dyDescent="0.35">
      <c r="A8" s="21" t="s">
        <v>39</v>
      </c>
      <c r="B8" s="55">
        <v>408200</v>
      </c>
      <c r="C8" s="23">
        <v>2214871.5</v>
      </c>
      <c r="D8" s="7">
        <f t="shared" si="0"/>
        <v>0.18429963092667001</v>
      </c>
      <c r="E8" s="49">
        <v>81621</v>
      </c>
      <c r="F8" s="25">
        <v>182160</v>
      </c>
      <c r="G8" s="26">
        <f t="shared" si="1"/>
        <v>0.44807312252964426</v>
      </c>
      <c r="H8" s="49">
        <v>86112</v>
      </c>
      <c r="I8" s="25">
        <v>173934</v>
      </c>
      <c r="J8" s="27">
        <f t="shared" si="2"/>
        <v>0.49508434233674842</v>
      </c>
    </row>
    <row r="9" spans="1:10" x14ac:dyDescent="0.35">
      <c r="A9" s="21" t="s">
        <v>38</v>
      </c>
      <c r="B9" s="55">
        <v>1583000</v>
      </c>
      <c r="C9" s="23">
        <v>11657624.75</v>
      </c>
      <c r="D9" s="7">
        <f t="shared" si="0"/>
        <v>0.13579095518578946</v>
      </c>
      <c r="E9" s="49">
        <v>317222</v>
      </c>
      <c r="F9" s="25">
        <v>1136237</v>
      </c>
      <c r="G9" s="26">
        <f t="shared" si="1"/>
        <v>0.27918647254049989</v>
      </c>
      <c r="H9" s="49">
        <v>308645</v>
      </c>
      <c r="I9" s="25">
        <v>1204712</v>
      </c>
      <c r="J9" s="27">
        <f t="shared" si="2"/>
        <v>0.2561981618843342</v>
      </c>
    </row>
    <row r="10" spans="1:10" x14ac:dyDescent="0.35">
      <c r="A10" s="21" t="s">
        <v>37</v>
      </c>
      <c r="B10" s="55">
        <v>627400</v>
      </c>
      <c r="C10" s="23">
        <v>6165870.5</v>
      </c>
      <c r="D10" s="7">
        <f t="shared" si="0"/>
        <v>0.10175367776536987</v>
      </c>
      <c r="E10" s="49">
        <v>169289</v>
      </c>
      <c r="F10" s="25">
        <v>478908</v>
      </c>
      <c r="G10" s="26">
        <f t="shared" si="1"/>
        <v>0.35348960551922287</v>
      </c>
      <c r="H10" s="49">
        <v>172832</v>
      </c>
      <c r="I10" s="25">
        <v>484620</v>
      </c>
      <c r="J10" s="27">
        <f t="shared" si="2"/>
        <v>0.35663406380256696</v>
      </c>
    </row>
    <row r="11" spans="1:10" x14ac:dyDescent="0.35">
      <c r="A11" s="21" t="s">
        <v>36</v>
      </c>
      <c r="B11" s="55">
        <v>150500</v>
      </c>
      <c r="C11" s="23">
        <v>863416.25</v>
      </c>
      <c r="D11" s="7">
        <f t="shared" si="0"/>
        <v>0.1743075833932938</v>
      </c>
      <c r="E11" s="49">
        <v>18647</v>
      </c>
      <c r="F11" s="25">
        <v>53052</v>
      </c>
      <c r="G11" s="26">
        <f t="shared" si="1"/>
        <v>0.35148533514287866</v>
      </c>
      <c r="H11" s="49">
        <v>19720</v>
      </c>
      <c r="I11" s="25">
        <v>52632</v>
      </c>
      <c r="J11" s="27">
        <f t="shared" si="2"/>
        <v>0.37467700258397935</v>
      </c>
    </row>
    <row r="12" spans="1:10" x14ac:dyDescent="0.35">
      <c r="A12" s="21" t="s">
        <v>35</v>
      </c>
      <c r="B12" s="55">
        <v>1216200</v>
      </c>
      <c r="C12" s="23">
        <v>7946539.75</v>
      </c>
      <c r="D12" s="7">
        <f t="shared" si="0"/>
        <v>0.15304774634771065</v>
      </c>
      <c r="E12" s="49">
        <v>254758</v>
      </c>
      <c r="F12" s="25">
        <v>668599</v>
      </c>
      <c r="G12" s="26">
        <f t="shared" si="1"/>
        <v>0.3810325770753471</v>
      </c>
      <c r="H12" s="49">
        <v>252103</v>
      </c>
      <c r="I12" s="25">
        <v>631794</v>
      </c>
      <c r="J12" s="27">
        <f t="shared" si="2"/>
        <v>0.39902721456677337</v>
      </c>
    </row>
    <row r="13" spans="1:10" x14ac:dyDescent="0.35">
      <c r="A13" s="21" t="s">
        <v>34</v>
      </c>
      <c r="B13" s="55">
        <v>485200</v>
      </c>
      <c r="C13" s="23">
        <v>3978711</v>
      </c>
      <c r="D13" s="7">
        <f t="shared" si="0"/>
        <v>0.12194904329568043</v>
      </c>
      <c r="E13" s="49">
        <v>104923</v>
      </c>
      <c r="F13" s="25">
        <v>326471</v>
      </c>
      <c r="G13" s="26">
        <f t="shared" si="1"/>
        <v>0.32138536041486077</v>
      </c>
      <c r="H13" s="49">
        <v>106983</v>
      </c>
      <c r="I13" s="25">
        <v>316625</v>
      </c>
      <c r="J13" s="27">
        <f t="shared" si="2"/>
        <v>0.33788551125148047</v>
      </c>
    </row>
    <row r="14" spans="1:10" x14ac:dyDescent="0.35">
      <c r="A14" s="21" t="s">
        <v>33</v>
      </c>
      <c r="B14" s="55">
        <v>302600</v>
      </c>
      <c r="C14" s="23">
        <v>1843253.75</v>
      </c>
      <c r="D14" s="7">
        <f t="shared" si="0"/>
        <v>0.16416621965369663</v>
      </c>
      <c r="E14" s="49">
        <v>40918</v>
      </c>
      <c r="F14" s="25">
        <v>119380</v>
      </c>
      <c r="G14" s="26">
        <f t="shared" si="1"/>
        <v>0.34275423018931145</v>
      </c>
      <c r="H14" s="49">
        <v>50133</v>
      </c>
      <c r="I14" s="25">
        <v>117608</v>
      </c>
      <c r="J14" s="27">
        <f t="shared" si="2"/>
        <v>0.42627202231140737</v>
      </c>
    </row>
    <row r="15" spans="1:10" x14ac:dyDescent="0.35">
      <c r="A15" s="21" t="s">
        <v>32</v>
      </c>
      <c r="B15" s="55">
        <v>130500</v>
      </c>
      <c r="C15" s="23">
        <v>1726362.5</v>
      </c>
      <c r="D15" s="7">
        <f t="shared" si="0"/>
        <v>7.55924668196859E-2</v>
      </c>
      <c r="E15" s="49">
        <v>32166</v>
      </c>
      <c r="F15" s="25">
        <v>122633</v>
      </c>
      <c r="G15" s="26">
        <f t="shared" si="1"/>
        <v>0.26229481460944443</v>
      </c>
      <c r="H15" s="49">
        <v>34507</v>
      </c>
      <c r="I15" s="25">
        <v>120844</v>
      </c>
      <c r="J15" s="27">
        <f t="shared" si="2"/>
        <v>0.28554996524444737</v>
      </c>
    </row>
    <row r="16" spans="1:10" x14ac:dyDescent="0.35">
      <c r="A16" s="21" t="s">
        <v>31</v>
      </c>
      <c r="B16" s="55">
        <v>351100</v>
      </c>
      <c r="C16" s="23">
        <v>2693755</v>
      </c>
      <c r="D16" s="7">
        <f t="shared" si="0"/>
        <v>0.13033850517214818</v>
      </c>
      <c r="E16" s="49">
        <v>92690</v>
      </c>
      <c r="F16" s="25">
        <v>247851</v>
      </c>
      <c r="G16" s="26">
        <f t="shared" si="1"/>
        <v>0.37397468640433162</v>
      </c>
      <c r="H16" s="49">
        <v>125130</v>
      </c>
      <c r="I16" s="25">
        <v>244890</v>
      </c>
      <c r="J16" s="27">
        <f t="shared" si="2"/>
        <v>0.51096410633345579</v>
      </c>
    </row>
    <row r="17" spans="1:10" x14ac:dyDescent="0.35">
      <c r="A17" s="21" t="s">
        <v>30</v>
      </c>
      <c r="B17" s="55">
        <v>512800</v>
      </c>
      <c r="C17" s="23">
        <v>2839693</v>
      </c>
      <c r="D17" s="7">
        <f t="shared" si="0"/>
        <v>0.18058290103895033</v>
      </c>
      <c r="E17" s="49">
        <v>83380</v>
      </c>
      <c r="F17" s="25">
        <v>237666</v>
      </c>
      <c r="G17" s="26">
        <f t="shared" si="1"/>
        <v>0.35082847357215591</v>
      </c>
      <c r="H17" s="49">
        <v>110257</v>
      </c>
      <c r="I17" s="25">
        <v>256080</v>
      </c>
      <c r="J17" s="27">
        <f t="shared" si="2"/>
        <v>0.43055685723211495</v>
      </c>
    </row>
    <row r="18" spans="1:10" x14ac:dyDescent="0.35">
      <c r="A18" s="21" t="s">
        <v>29</v>
      </c>
      <c r="B18" s="55">
        <v>182200</v>
      </c>
      <c r="C18" s="23">
        <v>816005</v>
      </c>
      <c r="D18" s="7">
        <f t="shared" si="0"/>
        <v>0.22328294557018646</v>
      </c>
      <c r="E18" s="49">
        <v>24619</v>
      </c>
      <c r="F18" s="25">
        <v>56135</v>
      </c>
      <c r="G18" s="26">
        <f t="shared" si="1"/>
        <v>0.43856773848757458</v>
      </c>
      <c r="H18" s="49">
        <v>21869</v>
      </c>
      <c r="I18" s="25">
        <v>53656</v>
      </c>
      <c r="J18" s="27">
        <f t="shared" si="2"/>
        <v>0.40757790368271957</v>
      </c>
    </row>
    <row r="19" spans="1:10" x14ac:dyDescent="0.35">
      <c r="A19" s="21" t="s">
        <v>28</v>
      </c>
      <c r="B19" s="55">
        <v>559400</v>
      </c>
      <c r="C19" s="23">
        <v>3711320.75</v>
      </c>
      <c r="D19" s="7">
        <f t="shared" si="0"/>
        <v>0.15072801239289274</v>
      </c>
      <c r="E19" s="49">
        <v>113544</v>
      </c>
      <c r="F19" s="25">
        <v>309661</v>
      </c>
      <c r="G19" s="26">
        <f t="shared" si="1"/>
        <v>0.36667194125188513</v>
      </c>
      <c r="H19" s="49">
        <v>126986</v>
      </c>
      <c r="I19" s="25">
        <v>277653</v>
      </c>
      <c r="J19" s="27">
        <f t="shared" si="2"/>
        <v>0.45735504388571346</v>
      </c>
    </row>
    <row r="20" spans="1:10" x14ac:dyDescent="0.35">
      <c r="A20" s="21" t="s">
        <v>27</v>
      </c>
      <c r="B20" s="55">
        <v>827800</v>
      </c>
      <c r="C20" s="23">
        <v>4216354.5</v>
      </c>
      <c r="D20" s="7">
        <f t="shared" si="0"/>
        <v>0.19633074021645949</v>
      </c>
      <c r="E20" s="49">
        <v>123914</v>
      </c>
      <c r="F20" s="25">
        <v>335459</v>
      </c>
      <c r="G20" s="26">
        <f t="shared" si="1"/>
        <v>0.36938642278191969</v>
      </c>
      <c r="H20" s="49">
        <v>139690</v>
      </c>
      <c r="I20" s="25">
        <v>326368</v>
      </c>
      <c r="J20" s="27">
        <f t="shared" si="2"/>
        <v>0.42801377586037848</v>
      </c>
    </row>
    <row r="21" spans="1:10" x14ac:dyDescent="0.35">
      <c r="A21" s="21" t="s">
        <v>26</v>
      </c>
      <c r="B21" s="55">
        <v>1013900</v>
      </c>
      <c r="C21" s="23">
        <v>6025763</v>
      </c>
      <c r="D21" s="7">
        <f t="shared" si="0"/>
        <v>0.16826084928995713</v>
      </c>
      <c r="E21" s="49">
        <v>163311</v>
      </c>
      <c r="F21" s="25">
        <v>552636</v>
      </c>
      <c r="G21" s="26">
        <f t="shared" si="1"/>
        <v>0.29551277875491283</v>
      </c>
      <c r="H21" s="49">
        <v>223071</v>
      </c>
      <c r="I21" s="25">
        <v>545408</v>
      </c>
      <c r="J21" s="27">
        <f t="shared" si="2"/>
        <v>0.40899840119690212</v>
      </c>
    </row>
    <row r="22" spans="1:10" x14ac:dyDescent="0.35">
      <c r="A22" s="21" t="s">
        <v>25</v>
      </c>
      <c r="B22" s="55">
        <v>587100</v>
      </c>
      <c r="C22" s="23">
        <v>3311285.25</v>
      </c>
      <c r="D22" s="7">
        <f t="shared" si="0"/>
        <v>0.1773027557804028</v>
      </c>
      <c r="E22" s="49">
        <v>66180</v>
      </c>
      <c r="F22" s="25">
        <v>235200</v>
      </c>
      <c r="G22" s="26">
        <f t="shared" si="1"/>
        <v>0.28137755102040818</v>
      </c>
      <c r="H22" s="49">
        <v>83074</v>
      </c>
      <c r="I22" s="25">
        <v>238038</v>
      </c>
      <c r="J22" s="27">
        <f t="shared" si="2"/>
        <v>0.34899469832547747</v>
      </c>
    </row>
    <row r="23" spans="1:10" x14ac:dyDescent="0.35">
      <c r="A23" s="21" t="s">
        <v>24</v>
      </c>
      <c r="B23" s="55">
        <v>451300</v>
      </c>
      <c r="C23" s="23">
        <v>3660326</v>
      </c>
      <c r="D23" s="7">
        <f t="shared" si="0"/>
        <v>0.12329502891272526</v>
      </c>
      <c r="E23" s="49">
        <v>135283</v>
      </c>
      <c r="F23" s="25">
        <v>352946</v>
      </c>
      <c r="G23" s="26">
        <f t="shared" si="1"/>
        <v>0.38329659494653573</v>
      </c>
      <c r="H23" s="49">
        <v>136667</v>
      </c>
      <c r="I23" s="25">
        <v>343768</v>
      </c>
      <c r="J23" s="27">
        <f t="shared" si="2"/>
        <v>0.39755590979963229</v>
      </c>
    </row>
    <row r="24" spans="1:10" x14ac:dyDescent="0.35">
      <c r="A24" s="21" t="s">
        <v>23</v>
      </c>
      <c r="B24" s="55">
        <v>47800</v>
      </c>
      <c r="C24" s="23">
        <v>612826.25</v>
      </c>
      <c r="D24" s="7">
        <f t="shared" si="0"/>
        <v>7.7999269776710775E-2</v>
      </c>
      <c r="E24" s="49">
        <v>11832</v>
      </c>
      <c r="F24" s="25">
        <v>39056</v>
      </c>
      <c r="G24" s="26">
        <f t="shared" si="1"/>
        <v>0.30294961081523963</v>
      </c>
      <c r="H24" s="49">
        <v>17741</v>
      </c>
      <c r="I24" s="25">
        <v>40439</v>
      </c>
      <c r="J24" s="27">
        <f t="shared" si="2"/>
        <v>0.43871015603748859</v>
      </c>
    </row>
    <row r="25" spans="1:10" x14ac:dyDescent="0.35">
      <c r="A25" s="21" t="s">
        <v>22</v>
      </c>
      <c r="B25" s="55">
        <v>88600</v>
      </c>
      <c r="C25" s="23">
        <v>1113616.5</v>
      </c>
      <c r="D25" s="7">
        <f t="shared" si="0"/>
        <v>7.9560602774833164E-2</v>
      </c>
      <c r="E25" s="49">
        <v>18192</v>
      </c>
      <c r="F25" s="25">
        <v>83495</v>
      </c>
      <c r="G25" s="26">
        <f t="shared" si="1"/>
        <v>0.21788131025809929</v>
      </c>
      <c r="H25" s="49">
        <v>22354</v>
      </c>
      <c r="I25" s="25">
        <v>78679</v>
      </c>
      <c r="J25" s="27">
        <f t="shared" si="2"/>
        <v>0.28411647326478479</v>
      </c>
    </row>
    <row r="26" spans="1:10" x14ac:dyDescent="0.35">
      <c r="A26" s="21" t="s">
        <v>21</v>
      </c>
      <c r="B26" s="55">
        <v>126600</v>
      </c>
      <c r="C26" s="23">
        <v>1712823.5</v>
      </c>
      <c r="D26" s="7">
        <f t="shared" si="0"/>
        <v>7.3913044747459383E-2</v>
      </c>
      <c r="E26" s="49">
        <v>34354</v>
      </c>
      <c r="F26" s="25">
        <v>125664</v>
      </c>
      <c r="G26" s="26">
        <f t="shared" si="1"/>
        <v>0.27337980646804177</v>
      </c>
      <c r="H26" s="49">
        <v>63821</v>
      </c>
      <c r="I26" s="25">
        <v>136354</v>
      </c>
      <c r="J26" s="27">
        <f t="shared" si="2"/>
        <v>0.46805374246446751</v>
      </c>
    </row>
    <row r="27" spans="1:10" x14ac:dyDescent="0.35">
      <c r="A27" s="21" t="s">
        <v>20</v>
      </c>
      <c r="B27" s="55">
        <v>403400</v>
      </c>
      <c r="C27" s="23">
        <v>5484891</v>
      </c>
      <c r="D27" s="7">
        <f t="shared" si="0"/>
        <v>7.3547496203662022E-2</v>
      </c>
      <c r="E27" s="49">
        <v>96216</v>
      </c>
      <c r="F27" s="25">
        <v>450833</v>
      </c>
      <c r="G27" s="26">
        <f t="shared" si="1"/>
        <v>0.21341827239798328</v>
      </c>
      <c r="H27" s="49">
        <v>138849</v>
      </c>
      <c r="I27" s="25">
        <v>429574</v>
      </c>
      <c r="J27" s="27">
        <f t="shared" si="2"/>
        <v>0.32322486928910965</v>
      </c>
    </row>
    <row r="28" spans="1:10" x14ac:dyDescent="0.35">
      <c r="A28" s="21" t="s">
        <v>19</v>
      </c>
      <c r="B28" s="55">
        <v>257000</v>
      </c>
      <c r="C28" s="23">
        <v>1245546.25</v>
      </c>
      <c r="D28" s="7">
        <f t="shared" si="0"/>
        <v>0.20633517221861492</v>
      </c>
      <c r="E28" s="49">
        <v>31856</v>
      </c>
      <c r="F28" s="25">
        <v>85120</v>
      </c>
      <c r="G28" s="26">
        <f t="shared" si="1"/>
        <v>0.37424812030075189</v>
      </c>
      <c r="H28" s="49">
        <v>46426</v>
      </c>
      <c r="I28" s="25">
        <v>87959</v>
      </c>
      <c r="J28" s="27">
        <f t="shared" si="2"/>
        <v>0.52781409520344702</v>
      </c>
    </row>
    <row r="29" spans="1:10" x14ac:dyDescent="0.35">
      <c r="A29" s="21" t="s">
        <v>18</v>
      </c>
      <c r="B29" s="55">
        <v>3255400</v>
      </c>
      <c r="C29" s="23">
        <v>12331269.25</v>
      </c>
      <c r="D29" s="7">
        <f t="shared" si="0"/>
        <v>0.26399553314432739</v>
      </c>
      <c r="E29" s="49">
        <v>533197</v>
      </c>
      <c r="F29" s="25">
        <v>1102531</v>
      </c>
      <c r="G29" s="26">
        <f t="shared" si="1"/>
        <v>0.48361179867051357</v>
      </c>
      <c r="H29" s="49">
        <v>560663</v>
      </c>
      <c r="I29" s="25">
        <v>1061553</v>
      </c>
      <c r="J29" s="27">
        <f t="shared" si="2"/>
        <v>0.5281535636939465</v>
      </c>
    </row>
    <row r="30" spans="1:10" x14ac:dyDescent="0.35">
      <c r="A30" s="21" t="s">
        <v>17</v>
      </c>
      <c r="B30" s="55">
        <v>739900</v>
      </c>
      <c r="C30" s="23">
        <v>6014668.75</v>
      </c>
      <c r="D30" s="7">
        <f t="shared" si="0"/>
        <v>0.12301591837455721</v>
      </c>
      <c r="E30" s="49">
        <v>174714</v>
      </c>
      <c r="F30" s="25">
        <v>471579</v>
      </c>
      <c r="G30" s="26">
        <f t="shared" si="1"/>
        <v>0.37048723543669249</v>
      </c>
      <c r="H30" s="49">
        <v>173002</v>
      </c>
      <c r="I30" s="25">
        <v>477697</v>
      </c>
      <c r="J30" s="27">
        <f t="shared" si="2"/>
        <v>0.36215843934544284</v>
      </c>
    </row>
    <row r="31" spans="1:10" x14ac:dyDescent="0.35">
      <c r="A31" s="21" t="s">
        <v>16</v>
      </c>
      <c r="B31" s="55">
        <v>30700</v>
      </c>
      <c r="C31" s="23">
        <v>444125.25</v>
      </c>
      <c r="D31" s="7">
        <f t="shared" si="0"/>
        <v>6.9124644455589954E-2</v>
      </c>
      <c r="E31" s="49">
        <v>6222</v>
      </c>
      <c r="F31" s="25">
        <v>26636</v>
      </c>
      <c r="G31" s="26">
        <f t="shared" si="1"/>
        <v>0.23359363267757921</v>
      </c>
      <c r="H31" s="49">
        <v>8325</v>
      </c>
      <c r="I31" s="25">
        <v>30977</v>
      </c>
      <c r="J31" s="27">
        <f t="shared" si="2"/>
        <v>0.26874778061142135</v>
      </c>
    </row>
    <row r="32" spans="1:10" x14ac:dyDescent="0.35">
      <c r="A32" s="21" t="s">
        <v>15</v>
      </c>
      <c r="B32" s="55">
        <v>1288400</v>
      </c>
      <c r="C32" s="23">
        <v>7014708.25</v>
      </c>
      <c r="D32" s="7">
        <f t="shared" si="0"/>
        <v>0.18367121683214693</v>
      </c>
      <c r="E32" s="49">
        <v>175223</v>
      </c>
      <c r="F32" s="25">
        <v>667455</v>
      </c>
      <c r="G32" s="26">
        <f t="shared" si="1"/>
        <v>0.26252406529279126</v>
      </c>
      <c r="H32" s="49">
        <v>227790</v>
      </c>
      <c r="I32" s="25">
        <v>631246</v>
      </c>
      <c r="J32" s="27">
        <f t="shared" si="2"/>
        <v>0.36085773216780781</v>
      </c>
    </row>
    <row r="33" spans="1:10" x14ac:dyDescent="0.35">
      <c r="A33" s="21" t="s">
        <v>14</v>
      </c>
      <c r="B33" s="55">
        <v>380700</v>
      </c>
      <c r="C33" s="23">
        <v>2302135.5</v>
      </c>
      <c r="D33" s="7">
        <f t="shared" si="0"/>
        <v>0.16536819835322464</v>
      </c>
      <c r="E33" s="49">
        <v>54484</v>
      </c>
      <c r="F33" s="25">
        <v>202789</v>
      </c>
      <c r="G33" s="26">
        <f t="shared" si="1"/>
        <v>0.26867335013240362</v>
      </c>
      <c r="H33" s="49">
        <v>49366</v>
      </c>
      <c r="I33" s="25">
        <v>193177</v>
      </c>
      <c r="J33" s="27">
        <f t="shared" si="2"/>
        <v>0.2555480207271052</v>
      </c>
    </row>
    <row r="34" spans="1:10" x14ac:dyDescent="0.35">
      <c r="A34" s="21" t="s">
        <v>13</v>
      </c>
      <c r="B34" s="55">
        <v>317900</v>
      </c>
      <c r="C34" s="23">
        <v>2413484.25</v>
      </c>
      <c r="D34" s="7">
        <f t="shared" si="0"/>
        <v>0.13171828239608357</v>
      </c>
      <c r="E34" s="49">
        <v>45121</v>
      </c>
      <c r="F34" s="25">
        <v>147736</v>
      </c>
      <c r="G34" s="26">
        <f t="shared" si="1"/>
        <v>0.30541641847620077</v>
      </c>
      <c r="H34" s="49">
        <v>76927</v>
      </c>
      <c r="I34" s="25">
        <v>152118</v>
      </c>
      <c r="J34" s="27">
        <f t="shared" si="2"/>
        <v>0.50570609658291588</v>
      </c>
    </row>
    <row r="35" spans="1:10" x14ac:dyDescent="0.35">
      <c r="A35" s="21" t="s">
        <v>12</v>
      </c>
      <c r="B35" s="55">
        <v>1145500</v>
      </c>
      <c r="C35" s="23">
        <v>7798491.75</v>
      </c>
      <c r="D35" s="7">
        <f t="shared" si="0"/>
        <v>0.1468873772931798</v>
      </c>
      <c r="E35" s="49">
        <v>270116</v>
      </c>
      <c r="F35" s="25">
        <v>722643</v>
      </c>
      <c r="G35" s="26">
        <f t="shared" si="1"/>
        <v>0.37378899401225779</v>
      </c>
      <c r="H35" s="49">
        <v>278715</v>
      </c>
      <c r="I35" s="25">
        <v>686581</v>
      </c>
      <c r="J35" s="27">
        <f t="shared" si="2"/>
        <v>0.40594627582178944</v>
      </c>
    </row>
    <row r="36" spans="1:10" x14ac:dyDescent="0.35">
      <c r="A36" s="21" t="s">
        <v>11</v>
      </c>
      <c r="B36" s="55">
        <v>82500</v>
      </c>
      <c r="C36" s="23">
        <v>659103</v>
      </c>
      <c r="D36" s="7">
        <f t="shared" si="0"/>
        <v>0.12517011756887769</v>
      </c>
      <c r="E36" s="49">
        <v>12963</v>
      </c>
      <c r="F36" s="25">
        <v>52011</v>
      </c>
      <c r="G36" s="26">
        <f t="shared" si="1"/>
        <v>0.24923573859375903</v>
      </c>
      <c r="H36" s="49">
        <v>20047</v>
      </c>
      <c r="I36" s="25">
        <v>52536</v>
      </c>
      <c r="J36" s="27">
        <f t="shared" si="2"/>
        <v>0.38158596010354806</v>
      </c>
    </row>
    <row r="37" spans="1:10" x14ac:dyDescent="0.35">
      <c r="A37" s="21" t="s">
        <v>10</v>
      </c>
      <c r="B37" s="55">
        <v>409800</v>
      </c>
      <c r="C37" s="23">
        <v>2897461.5</v>
      </c>
      <c r="D37" s="7">
        <f t="shared" si="0"/>
        <v>0.1414341484779004</v>
      </c>
      <c r="E37" s="49">
        <v>75969</v>
      </c>
      <c r="F37" s="25">
        <v>237261</v>
      </c>
      <c r="G37" s="26">
        <f t="shared" si="1"/>
        <v>0.320191687635136</v>
      </c>
      <c r="H37" s="49">
        <v>79999</v>
      </c>
      <c r="I37" s="25">
        <v>234247</v>
      </c>
      <c r="J37" s="27">
        <f t="shared" si="2"/>
        <v>0.34151557970859819</v>
      </c>
    </row>
    <row r="38" spans="1:10" x14ac:dyDescent="0.35">
      <c r="A38" s="21" t="s">
        <v>9</v>
      </c>
      <c r="B38" s="55">
        <v>41600</v>
      </c>
      <c r="C38" s="23">
        <v>498484</v>
      </c>
      <c r="D38" s="7">
        <f t="shared" si="0"/>
        <v>8.3453029585703858E-2</v>
      </c>
      <c r="E38" s="49">
        <v>6467</v>
      </c>
      <c r="F38" s="25">
        <v>36198</v>
      </c>
      <c r="G38" s="26">
        <f t="shared" si="1"/>
        <v>0.1786562793524504</v>
      </c>
      <c r="H38" s="49">
        <v>9038</v>
      </c>
      <c r="I38" s="25">
        <v>36299</v>
      </c>
      <c r="J38" s="27">
        <f t="shared" si="2"/>
        <v>0.2489875754153007</v>
      </c>
    </row>
    <row r="39" spans="1:10" x14ac:dyDescent="0.35">
      <c r="A39" s="21" t="s">
        <v>8</v>
      </c>
      <c r="B39" s="55">
        <v>638800</v>
      </c>
      <c r="C39" s="23">
        <v>3967561</v>
      </c>
      <c r="D39" s="7">
        <f t="shared" si="0"/>
        <v>0.16100571610619219</v>
      </c>
      <c r="E39" s="49">
        <v>105649</v>
      </c>
      <c r="F39" s="25">
        <v>293606</v>
      </c>
      <c r="G39" s="26">
        <f t="shared" si="1"/>
        <v>0.35983256472960362</v>
      </c>
      <c r="H39" s="49">
        <v>112433</v>
      </c>
      <c r="I39" s="25">
        <v>280504</v>
      </c>
      <c r="J39" s="27">
        <f t="shared" si="2"/>
        <v>0.40082494367281751</v>
      </c>
    </row>
    <row r="40" spans="1:10" x14ac:dyDescent="0.35">
      <c r="A40" s="21" t="s">
        <v>7</v>
      </c>
      <c r="B40" s="55">
        <v>1318200</v>
      </c>
      <c r="C40" s="23">
        <v>16058373</v>
      </c>
      <c r="D40" s="7">
        <f t="shared" si="0"/>
        <v>8.2088017260528195E-2</v>
      </c>
      <c r="E40" s="49">
        <v>357532</v>
      </c>
      <c r="F40" s="25">
        <v>1273121</v>
      </c>
      <c r="G40" s="26">
        <f t="shared" si="1"/>
        <v>0.28083112288619855</v>
      </c>
      <c r="H40" s="49">
        <v>370174</v>
      </c>
      <c r="I40" s="25">
        <v>1306282</v>
      </c>
      <c r="J40" s="27">
        <f t="shared" si="2"/>
        <v>0.28337985212993827</v>
      </c>
    </row>
    <row r="41" spans="1:10" x14ac:dyDescent="0.35">
      <c r="A41" s="21" t="s">
        <v>6</v>
      </c>
      <c r="B41" s="55">
        <v>139400</v>
      </c>
      <c r="C41" s="23">
        <v>1671848.75</v>
      </c>
      <c r="D41" s="7">
        <f t="shared" si="0"/>
        <v>8.3380748408012392E-2</v>
      </c>
      <c r="E41" s="49">
        <v>33718</v>
      </c>
      <c r="F41" s="25">
        <v>119048</v>
      </c>
      <c r="G41" s="26">
        <f t="shared" si="1"/>
        <v>0.2832302936630603</v>
      </c>
      <c r="H41" s="49">
        <v>22011</v>
      </c>
      <c r="I41" s="25">
        <v>122603</v>
      </c>
      <c r="J41" s="27">
        <f t="shared" si="2"/>
        <v>0.17953068032593003</v>
      </c>
    </row>
    <row r="42" spans="1:10" x14ac:dyDescent="0.35">
      <c r="A42" s="21" t="s">
        <v>5</v>
      </c>
      <c r="B42" s="55">
        <v>114200</v>
      </c>
      <c r="C42" s="23">
        <v>391712</v>
      </c>
      <c r="D42" s="7">
        <f t="shared" si="0"/>
        <v>0.29154072379707541</v>
      </c>
      <c r="E42" s="49">
        <v>8951</v>
      </c>
      <c r="F42" s="25">
        <v>19265</v>
      </c>
      <c r="G42" s="26">
        <f t="shared" si="1"/>
        <v>0.46462496755774724</v>
      </c>
      <c r="H42" s="49">
        <v>9337</v>
      </c>
      <c r="I42" s="25">
        <v>18922</v>
      </c>
      <c r="J42" s="27">
        <f t="shared" si="2"/>
        <v>0.49344678152415178</v>
      </c>
    </row>
    <row r="43" spans="1:10" x14ac:dyDescent="0.35">
      <c r="A43" s="21" t="s">
        <v>4</v>
      </c>
      <c r="B43" s="55">
        <v>407700</v>
      </c>
      <c r="C43" s="23">
        <v>5178525.5</v>
      </c>
      <c r="D43" s="7">
        <f t="shared" si="0"/>
        <v>7.8728974106625521E-2</v>
      </c>
      <c r="E43" s="49">
        <v>66774</v>
      </c>
      <c r="F43" s="25">
        <v>376202</v>
      </c>
      <c r="G43" s="26">
        <f t="shared" si="1"/>
        <v>0.17749506913838842</v>
      </c>
      <c r="H43" s="49">
        <v>66735</v>
      </c>
      <c r="I43" s="25">
        <v>368389</v>
      </c>
      <c r="J43" s="27">
        <f t="shared" si="2"/>
        <v>0.1811536175075803</v>
      </c>
    </row>
    <row r="44" spans="1:10" x14ac:dyDescent="0.35">
      <c r="A44" s="21" t="s">
        <v>3</v>
      </c>
      <c r="B44" s="55">
        <v>520500</v>
      </c>
      <c r="C44" s="23">
        <v>4334093.25</v>
      </c>
      <c r="D44" s="7">
        <f t="shared" si="0"/>
        <v>0.12009432422802624</v>
      </c>
      <c r="E44" s="49">
        <v>92758</v>
      </c>
      <c r="F44" s="25">
        <v>279154</v>
      </c>
      <c r="G44" s="26">
        <f t="shared" si="1"/>
        <v>0.33228253938686175</v>
      </c>
      <c r="H44" s="49">
        <v>116433</v>
      </c>
      <c r="I44" s="25">
        <v>275404</v>
      </c>
      <c r="J44" s="27">
        <f t="shared" si="2"/>
        <v>0.42277163730374284</v>
      </c>
    </row>
    <row r="45" spans="1:10" x14ac:dyDescent="0.35">
      <c r="A45" s="21" t="s">
        <v>2</v>
      </c>
      <c r="B45" s="55">
        <v>179900</v>
      </c>
      <c r="C45" s="23">
        <v>1130898.25</v>
      </c>
      <c r="D45" s="7">
        <f t="shared" si="0"/>
        <v>0.15907708761597253</v>
      </c>
      <c r="E45" s="49">
        <v>42589</v>
      </c>
      <c r="F45" s="25">
        <v>106648</v>
      </c>
      <c r="G45" s="26">
        <f t="shared" si="1"/>
        <v>0.39934175980796638</v>
      </c>
      <c r="H45" s="49">
        <v>47994</v>
      </c>
      <c r="I45" s="25">
        <v>94440</v>
      </c>
      <c r="J45" s="27">
        <f t="shared" si="2"/>
        <v>0.50819567979669633</v>
      </c>
    </row>
    <row r="46" spans="1:10" x14ac:dyDescent="0.35">
      <c r="A46" s="21" t="s">
        <v>1</v>
      </c>
      <c r="B46" s="55">
        <v>613100</v>
      </c>
      <c r="C46" s="23">
        <v>3507578.5</v>
      </c>
      <c r="D46" s="7">
        <f t="shared" si="0"/>
        <v>0.17479295188974389</v>
      </c>
      <c r="E46" s="49">
        <v>89931</v>
      </c>
      <c r="F46" s="25">
        <v>252830</v>
      </c>
      <c r="G46" s="26">
        <f t="shared" si="1"/>
        <v>0.35569750425186886</v>
      </c>
      <c r="H46" s="49">
        <v>98428</v>
      </c>
      <c r="I46" s="25">
        <v>241399</v>
      </c>
      <c r="J46" s="27">
        <f t="shared" si="2"/>
        <v>0.40773988293240654</v>
      </c>
    </row>
    <row r="47" spans="1:10" ht="15" thickBot="1" x14ac:dyDescent="0.4">
      <c r="A47" s="28" t="s">
        <v>0</v>
      </c>
      <c r="B47" s="56">
        <v>26300</v>
      </c>
      <c r="C47" s="30">
        <v>358539.5</v>
      </c>
      <c r="D47" s="8">
        <f t="shared" si="0"/>
        <v>7.3353145190418356E-2</v>
      </c>
      <c r="E47" s="52">
        <v>5242</v>
      </c>
      <c r="F47" s="32">
        <v>21786</v>
      </c>
      <c r="G47" s="33">
        <f t="shared" si="1"/>
        <v>0.24061323785917563</v>
      </c>
      <c r="H47" s="52">
        <v>4920</v>
      </c>
      <c r="I47" s="32">
        <v>18353</v>
      </c>
      <c r="J47" s="34">
        <f t="shared" si="2"/>
        <v>0.2680760638587697</v>
      </c>
    </row>
    <row r="48" spans="1:10" ht="16.5" x14ac:dyDescent="0.35">
      <c r="A48" s="38" t="s">
        <v>97</v>
      </c>
      <c r="B48" s="38"/>
      <c r="C48" s="38"/>
      <c r="D48" s="38"/>
      <c r="E48" s="38"/>
      <c r="F48" s="38"/>
    </row>
    <row r="49" spans="1:7" x14ac:dyDescent="0.35">
      <c r="A49" s="38" t="s">
        <v>111</v>
      </c>
      <c r="B49" s="38"/>
      <c r="C49" s="38"/>
      <c r="D49" s="38"/>
      <c r="E49" s="38"/>
      <c r="F49" s="38"/>
    </row>
    <row r="50" spans="1:7" ht="15.65" customHeight="1" x14ac:dyDescent="0.35">
      <c r="A50" s="38" t="s">
        <v>46</v>
      </c>
      <c r="B50" s="38"/>
      <c r="C50" s="38"/>
      <c r="D50" s="38"/>
      <c r="E50" s="38"/>
      <c r="F50" s="38"/>
    </row>
    <row r="51" spans="1:7" ht="16.5" customHeight="1" x14ac:dyDescent="0.35">
      <c r="A51" s="38" t="s">
        <v>71</v>
      </c>
      <c r="B51" s="38"/>
      <c r="C51" s="38"/>
      <c r="D51" s="38"/>
      <c r="E51" s="38"/>
      <c r="F51" s="38"/>
    </row>
    <row r="52" spans="1:7" ht="16.5" customHeight="1" x14ac:dyDescent="0.35">
      <c r="A52" s="41" t="s">
        <v>70</v>
      </c>
      <c r="B52" s="38"/>
      <c r="C52" s="38"/>
      <c r="D52" s="38"/>
      <c r="E52" s="38"/>
      <c r="F52" s="38"/>
    </row>
    <row r="53" spans="1:7" x14ac:dyDescent="0.35">
      <c r="A53" s="16" t="s">
        <v>53</v>
      </c>
      <c r="B53" s="38"/>
      <c r="C53" s="38"/>
      <c r="D53" s="38"/>
      <c r="E53" s="38"/>
      <c r="F53" s="38"/>
    </row>
    <row r="54" spans="1:7" x14ac:dyDescent="0.35">
      <c r="A54" s="38"/>
      <c r="B54" s="38"/>
      <c r="C54" s="38"/>
      <c r="D54" s="38"/>
      <c r="E54" s="38"/>
      <c r="F54" s="38"/>
    </row>
    <row r="55" spans="1:7" x14ac:dyDescent="0.35">
      <c r="A55" s="38"/>
      <c r="B55" s="38"/>
      <c r="C55" s="38"/>
      <c r="D55" s="38"/>
      <c r="E55" s="38"/>
      <c r="F55" s="38"/>
    </row>
    <row r="56" spans="1:7" x14ac:dyDescent="0.35">
      <c r="A56" s="38"/>
      <c r="B56" s="38"/>
      <c r="C56" s="38"/>
      <c r="D56" s="38"/>
      <c r="E56" s="38"/>
      <c r="F56" s="38"/>
    </row>
    <row r="57" spans="1:7" x14ac:dyDescent="0.35">
      <c r="A57" s="38"/>
      <c r="B57" s="38"/>
      <c r="C57" s="38"/>
      <c r="D57" s="38"/>
      <c r="E57" s="38"/>
      <c r="F57" s="38"/>
    </row>
    <row r="58" spans="1:7" x14ac:dyDescent="0.35">
      <c r="D58" s="16"/>
      <c r="E58" s="16"/>
      <c r="F58" s="16"/>
      <c r="G58" s="16"/>
    </row>
    <row r="59" spans="1:7" x14ac:dyDescent="0.35">
      <c r="D59" s="16"/>
      <c r="E59" s="16"/>
      <c r="F59" s="16"/>
      <c r="G59" s="16"/>
    </row>
    <row r="60" spans="1:7" x14ac:dyDescent="0.35">
      <c r="D60" s="16"/>
      <c r="E60" s="16"/>
      <c r="F60" s="16"/>
      <c r="G60" s="16"/>
    </row>
    <row r="61" spans="1:7" x14ac:dyDescent="0.35">
      <c r="D61" s="16"/>
      <c r="E61" s="16"/>
      <c r="F61" s="16"/>
      <c r="G61" s="16"/>
    </row>
    <row r="62" spans="1:7" x14ac:dyDescent="0.35">
      <c r="D62" s="16"/>
      <c r="E62" s="16"/>
      <c r="F62" s="16"/>
      <c r="G62" s="16"/>
    </row>
    <row r="63" spans="1:7" x14ac:dyDescent="0.35">
      <c r="D63" s="16"/>
      <c r="E63" s="16"/>
      <c r="F63" s="16"/>
      <c r="G63" s="16"/>
    </row>
    <row r="64" spans="1:7" x14ac:dyDescent="0.35">
      <c r="D64" s="16"/>
      <c r="E64" s="16"/>
      <c r="F64" s="16"/>
      <c r="G64" s="16"/>
    </row>
    <row r="65" spans="4:7" x14ac:dyDescent="0.35">
      <c r="D65" s="16"/>
      <c r="E65" s="16"/>
      <c r="F65" s="16"/>
      <c r="G65" s="16"/>
    </row>
    <row r="66" spans="4:7" x14ac:dyDescent="0.35">
      <c r="D66" s="16"/>
      <c r="E66" s="16"/>
      <c r="F66" s="16"/>
      <c r="G66" s="16"/>
    </row>
    <row r="67" spans="4:7" x14ac:dyDescent="0.35">
      <c r="D67" s="16"/>
      <c r="E67" s="16"/>
      <c r="F67" s="16"/>
      <c r="G67" s="16"/>
    </row>
    <row r="68" spans="4:7" x14ac:dyDescent="0.35">
      <c r="D68" s="16"/>
      <c r="E68" s="16"/>
      <c r="F68" s="16"/>
      <c r="G68" s="16"/>
    </row>
    <row r="69" spans="4:7" x14ac:dyDescent="0.35">
      <c r="D69" s="16"/>
      <c r="E69" s="16"/>
      <c r="F69" s="16"/>
      <c r="G69" s="16"/>
    </row>
    <row r="70" spans="4:7" x14ac:dyDescent="0.35">
      <c r="D70" s="16"/>
      <c r="E70" s="16"/>
      <c r="F70" s="16"/>
      <c r="G70" s="16"/>
    </row>
    <row r="71" spans="4:7" x14ac:dyDescent="0.35">
      <c r="D71" s="16"/>
      <c r="E71" s="16"/>
      <c r="F71" s="16"/>
      <c r="G71" s="16"/>
    </row>
    <row r="72" spans="4:7" x14ac:dyDescent="0.35">
      <c r="D72" s="16"/>
      <c r="E72" s="16"/>
      <c r="F72" s="16"/>
      <c r="G72" s="16"/>
    </row>
    <row r="73" spans="4:7" x14ac:dyDescent="0.35">
      <c r="D73" s="16"/>
      <c r="E73" s="16"/>
      <c r="F73" s="16"/>
      <c r="G73" s="16"/>
    </row>
    <row r="74" spans="4:7" x14ac:dyDescent="0.35">
      <c r="D74" s="16"/>
      <c r="E74" s="16"/>
      <c r="F74" s="16"/>
      <c r="G74" s="16"/>
    </row>
  </sheetData>
  <mergeCells count="4">
    <mergeCell ref="A1:J1"/>
    <mergeCell ref="B2:D2"/>
    <mergeCell ref="E2:G2"/>
    <mergeCell ref="H2:J2"/>
  </mergeCells>
  <conditionalFormatting sqref="F4:F47">
    <cfRule type="cellIs" dxfId="5" priority="2" operator="lessThan">
      <formula>10</formula>
    </cfRule>
  </conditionalFormatting>
  <conditionalFormatting sqref="E4:E47">
    <cfRule type="cellIs" dxfId="4" priority="1" operator="lessThan">
      <formula>10</formula>
    </cfRule>
  </conditionalFormatting>
  <pageMargins left="0.7" right="0.7" top="0.75" bottom="0.75" header="0.3" footer="0.3"/>
  <pageSetup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J108"/>
  <sheetViews>
    <sheetView view="pageBreakPreview" zoomScale="6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12" sqref="P12"/>
    </sheetView>
  </sheetViews>
  <sheetFormatPr defaultRowHeight="14.5" x14ac:dyDescent="0.35"/>
  <cols>
    <col min="1" max="2" width="19.90625" style="16" customWidth="1"/>
    <col min="3" max="3" width="19.90625" style="42" customWidth="1"/>
    <col min="4" max="4" width="19.90625" style="5" customWidth="1"/>
    <col min="5" max="6" width="19.90625" style="43" customWidth="1"/>
    <col min="7" max="7" width="19.90625" style="38" customWidth="1"/>
    <col min="8" max="9" width="19.90625" style="16" customWidth="1"/>
    <col min="10" max="10" width="19.90625" style="38" customWidth="1"/>
    <col min="11" max="11" width="11.453125" style="16" customWidth="1"/>
    <col min="12" max="12" width="13.453125" style="16" customWidth="1"/>
    <col min="13" max="13" width="14.08984375" style="16" customWidth="1"/>
    <col min="14" max="14" width="14" style="16" customWidth="1"/>
    <col min="15" max="15" width="13.6328125" style="16" customWidth="1"/>
    <col min="16" max="16" width="14.81640625" style="16" customWidth="1"/>
    <col min="17" max="17" width="14" style="16" customWidth="1"/>
    <col min="18" max="18" width="12.54296875" style="16" customWidth="1"/>
    <col min="19" max="19" width="14.453125" style="16" customWidth="1"/>
    <col min="20" max="20" width="13.1796875" style="16" customWidth="1"/>
    <col min="21" max="22" width="8.7265625" style="16"/>
    <col min="23" max="23" width="11.90625" style="16" customWidth="1"/>
    <col min="24" max="24" width="10.81640625" style="16" customWidth="1"/>
    <col min="25" max="16384" width="8.7265625" style="16"/>
  </cols>
  <sheetData>
    <row r="1" spans="1:10" s="13" customFormat="1" ht="34.5" customHeight="1" thickBot="1" x14ac:dyDescent="0.4">
      <c r="A1" s="76" t="s">
        <v>68</v>
      </c>
      <c r="B1" s="76"/>
      <c r="C1" s="76"/>
      <c r="D1" s="76"/>
      <c r="E1" s="77"/>
      <c r="F1" s="77"/>
      <c r="G1" s="77"/>
      <c r="H1" s="76"/>
      <c r="I1" s="76"/>
      <c r="J1" s="76"/>
    </row>
    <row r="2" spans="1:10" ht="16.5" x14ac:dyDescent="0.35">
      <c r="A2" s="44"/>
      <c r="B2" s="78" t="s">
        <v>51</v>
      </c>
      <c r="C2" s="79"/>
      <c r="D2" s="80"/>
      <c r="E2" s="70" t="s">
        <v>48</v>
      </c>
      <c r="F2" s="71"/>
      <c r="G2" s="72"/>
      <c r="H2" s="70" t="s">
        <v>96</v>
      </c>
      <c r="I2" s="71"/>
      <c r="J2" s="72"/>
    </row>
    <row r="3" spans="1:10" ht="86" customHeight="1" x14ac:dyDescent="0.35">
      <c r="A3" s="18" t="s">
        <v>44</v>
      </c>
      <c r="B3" s="4" t="s">
        <v>89</v>
      </c>
      <c r="C3" s="2" t="s">
        <v>90</v>
      </c>
      <c r="D3" s="45" t="s">
        <v>91</v>
      </c>
      <c r="E3" s="46" t="s">
        <v>95</v>
      </c>
      <c r="F3" s="20" t="s">
        <v>92</v>
      </c>
      <c r="G3" s="6" t="s">
        <v>93</v>
      </c>
      <c r="H3" s="19" t="s">
        <v>95</v>
      </c>
      <c r="I3" s="20" t="s">
        <v>92</v>
      </c>
      <c r="J3" s="6" t="s">
        <v>93</v>
      </c>
    </row>
    <row r="4" spans="1:10" ht="16.5" x14ac:dyDescent="0.35">
      <c r="A4" s="21" t="s">
        <v>98</v>
      </c>
      <c r="B4" s="47">
        <v>119800</v>
      </c>
      <c r="C4" s="23">
        <v>1008421.5</v>
      </c>
      <c r="D4" s="48">
        <f>B4/C4</f>
        <v>0.1187995297601251</v>
      </c>
      <c r="E4" s="49">
        <v>3169</v>
      </c>
      <c r="F4" s="25">
        <v>214904</v>
      </c>
      <c r="G4" s="26">
        <f>E4/F4</f>
        <v>1.4746119197409075E-2</v>
      </c>
      <c r="H4" s="24">
        <v>3359</v>
      </c>
      <c r="I4" s="25">
        <v>213857</v>
      </c>
      <c r="J4" s="27">
        <f>H4/I4</f>
        <v>1.5706757319143165E-2</v>
      </c>
    </row>
    <row r="5" spans="1:10" x14ac:dyDescent="0.35">
      <c r="A5" s="21" t="s">
        <v>42</v>
      </c>
      <c r="B5" s="47">
        <v>72700</v>
      </c>
      <c r="C5" s="23">
        <v>451494.5</v>
      </c>
      <c r="D5" s="48">
        <f t="shared" ref="D5:D47" si="0">B5/C5</f>
        <v>0.16102078762864222</v>
      </c>
      <c r="E5" s="49">
        <v>20594</v>
      </c>
      <c r="F5" s="25">
        <v>125509</v>
      </c>
      <c r="G5" s="26">
        <f t="shared" ref="G5:G47" si="1">E5/F5</f>
        <v>0.16408385056051758</v>
      </c>
      <c r="H5" s="24">
        <v>15773</v>
      </c>
      <c r="I5" s="25">
        <v>121017</v>
      </c>
      <c r="J5" s="27">
        <f t="shared" ref="J5:J47" si="2">H5/I5</f>
        <v>0.13033706008246776</v>
      </c>
    </row>
    <row r="6" spans="1:10" ht="16.5" x14ac:dyDescent="0.35">
      <c r="A6" s="21" t="s">
        <v>99</v>
      </c>
      <c r="B6" s="47">
        <v>1141800</v>
      </c>
      <c r="C6" s="23">
        <v>4754924.5</v>
      </c>
      <c r="D6" s="48">
        <f t="shared" si="0"/>
        <v>0.24012999575492733</v>
      </c>
      <c r="E6" s="49">
        <v>46388</v>
      </c>
      <c r="F6" s="25">
        <v>1073088</v>
      </c>
      <c r="G6" s="26">
        <f t="shared" si="1"/>
        <v>4.3228514343651221E-2</v>
      </c>
      <c r="H6" s="24">
        <v>48437</v>
      </c>
      <c r="I6" s="25">
        <v>1100150</v>
      </c>
      <c r="J6" s="27">
        <f t="shared" si="2"/>
        <v>4.4027632595555151E-2</v>
      </c>
    </row>
    <row r="7" spans="1:10" x14ac:dyDescent="0.35">
      <c r="A7" s="21" t="s">
        <v>40</v>
      </c>
      <c r="B7" s="47">
        <v>51600</v>
      </c>
      <c r="C7" s="23">
        <v>638571.5</v>
      </c>
      <c r="D7" s="48">
        <f t="shared" si="0"/>
        <v>8.0805360088885891E-2</v>
      </c>
      <c r="E7" s="49">
        <v>14670</v>
      </c>
      <c r="F7" s="25">
        <v>127295</v>
      </c>
      <c r="G7" s="26">
        <f t="shared" si="1"/>
        <v>0.11524411799363683</v>
      </c>
      <c r="H7" s="24">
        <v>16169</v>
      </c>
      <c r="I7" s="25">
        <v>136271</v>
      </c>
      <c r="J7" s="27">
        <f t="shared" si="2"/>
        <v>0.1186532717893022</v>
      </c>
    </row>
    <row r="8" spans="1:10" x14ac:dyDescent="0.35">
      <c r="A8" s="21" t="s">
        <v>39</v>
      </c>
      <c r="B8" s="47">
        <v>121100</v>
      </c>
      <c r="C8" s="23">
        <v>541958.5</v>
      </c>
      <c r="D8" s="48">
        <f t="shared" si="0"/>
        <v>0.2234488434077517</v>
      </c>
      <c r="E8" s="49">
        <v>24230</v>
      </c>
      <c r="F8" s="25">
        <v>146310</v>
      </c>
      <c r="G8" s="26">
        <f t="shared" si="1"/>
        <v>0.16560727223019617</v>
      </c>
      <c r="H8" s="24">
        <v>29935</v>
      </c>
      <c r="I8" s="25">
        <v>140063</v>
      </c>
      <c r="J8" s="27">
        <f t="shared" si="2"/>
        <v>0.21372525220793501</v>
      </c>
    </row>
    <row r="9" spans="1:10" ht="16.5" x14ac:dyDescent="0.35">
      <c r="A9" s="21" t="s">
        <v>100</v>
      </c>
      <c r="B9" s="47">
        <v>563200</v>
      </c>
      <c r="C9" s="23">
        <v>3616173.5</v>
      </c>
      <c r="D9" s="48">
        <f t="shared" si="0"/>
        <v>0.1557447395707092</v>
      </c>
      <c r="E9" s="49">
        <v>11451</v>
      </c>
      <c r="F9" s="25">
        <v>955293</v>
      </c>
      <c r="G9" s="26">
        <f t="shared" si="1"/>
        <v>1.1986898260533679E-2</v>
      </c>
      <c r="H9" s="24">
        <v>12889</v>
      </c>
      <c r="I9" s="25">
        <v>1006724</v>
      </c>
      <c r="J9" s="27">
        <f t="shared" si="2"/>
        <v>1.2802913211565434E-2</v>
      </c>
    </row>
    <row r="10" spans="1:10" x14ac:dyDescent="0.35">
      <c r="A10" s="21" t="s">
        <v>37</v>
      </c>
      <c r="B10" s="47">
        <v>191800</v>
      </c>
      <c r="C10" s="23">
        <v>1181821.25</v>
      </c>
      <c r="D10" s="48">
        <f t="shared" si="0"/>
        <v>0.16229188635760272</v>
      </c>
      <c r="E10" s="49">
        <v>47198</v>
      </c>
      <c r="F10" s="25">
        <v>291724</v>
      </c>
      <c r="G10" s="26">
        <f t="shared" si="1"/>
        <v>0.16178991101177825</v>
      </c>
      <c r="H10" s="24">
        <v>46985</v>
      </c>
      <c r="I10" s="25">
        <v>304709</v>
      </c>
      <c r="J10" s="27">
        <f t="shared" si="2"/>
        <v>0.15419629876373853</v>
      </c>
    </row>
    <row r="11" spans="1:10" ht="16.5" x14ac:dyDescent="0.35">
      <c r="A11" s="21" t="s">
        <v>101</v>
      </c>
      <c r="B11" s="47">
        <v>28200</v>
      </c>
      <c r="C11" s="23">
        <v>217544.5</v>
      </c>
      <c r="D11" s="48">
        <f t="shared" si="0"/>
        <v>0.12962865068985885</v>
      </c>
      <c r="E11" s="49">
        <v>565</v>
      </c>
      <c r="F11" s="25">
        <v>37177</v>
      </c>
      <c r="G11" s="26">
        <f t="shared" si="1"/>
        <v>1.5197568389057751E-2</v>
      </c>
      <c r="H11" s="24">
        <v>781</v>
      </c>
      <c r="I11" s="25">
        <v>38003</v>
      </c>
      <c r="J11" s="27">
        <f t="shared" si="2"/>
        <v>2.055100913085809E-2</v>
      </c>
    </row>
    <row r="12" spans="1:10" x14ac:dyDescent="0.35">
      <c r="A12" s="21" t="s">
        <v>35</v>
      </c>
      <c r="B12" s="47">
        <v>243700</v>
      </c>
      <c r="C12" s="23">
        <v>1732118.75</v>
      </c>
      <c r="D12" s="48">
        <f t="shared" si="0"/>
        <v>0.1406947416278474</v>
      </c>
      <c r="E12" s="49">
        <v>85038</v>
      </c>
      <c r="F12" s="25">
        <v>493948</v>
      </c>
      <c r="G12" s="26">
        <f t="shared" si="1"/>
        <v>0.17215982249143635</v>
      </c>
      <c r="H12" s="24">
        <v>74635</v>
      </c>
      <c r="I12" s="25">
        <v>476921</v>
      </c>
      <c r="J12" s="27">
        <f t="shared" si="2"/>
        <v>0.15649342343910208</v>
      </c>
    </row>
    <row r="13" spans="1:10" x14ac:dyDescent="0.35">
      <c r="A13" s="21" t="s">
        <v>34</v>
      </c>
      <c r="B13" s="47">
        <v>102000</v>
      </c>
      <c r="C13" s="23">
        <v>908548.75</v>
      </c>
      <c r="D13" s="48">
        <f t="shared" si="0"/>
        <v>0.11226695320421716</v>
      </c>
      <c r="E13" s="49">
        <v>23436</v>
      </c>
      <c r="F13" s="25">
        <v>245523</v>
      </c>
      <c r="G13" s="26">
        <f t="shared" si="1"/>
        <v>9.5453379113158446E-2</v>
      </c>
      <c r="H13" s="24">
        <v>21396</v>
      </c>
      <c r="I13" s="25">
        <v>244026</v>
      </c>
      <c r="J13" s="27">
        <f t="shared" si="2"/>
        <v>8.7679181726537339E-2</v>
      </c>
    </row>
    <row r="14" spans="1:10" x14ac:dyDescent="0.35">
      <c r="A14" s="21" t="s">
        <v>33</v>
      </c>
      <c r="B14" s="47">
        <v>46500</v>
      </c>
      <c r="C14" s="23">
        <v>477698.25</v>
      </c>
      <c r="D14" s="48">
        <f t="shared" si="0"/>
        <v>9.7341784274905765E-2</v>
      </c>
      <c r="E14" s="49">
        <v>12983</v>
      </c>
      <c r="F14" s="25">
        <v>115880</v>
      </c>
      <c r="G14" s="26">
        <f t="shared" si="1"/>
        <v>0.11203831549879185</v>
      </c>
      <c r="H14" s="24">
        <v>11907</v>
      </c>
      <c r="I14" s="25">
        <v>107684</v>
      </c>
      <c r="J14" s="27">
        <f t="shared" si="2"/>
        <v>0.11057352995802533</v>
      </c>
    </row>
    <row r="15" spans="1:10" x14ac:dyDescent="0.35">
      <c r="A15" s="21" t="s">
        <v>32</v>
      </c>
      <c r="B15" s="47">
        <v>39100</v>
      </c>
      <c r="C15" s="23">
        <v>402405.25</v>
      </c>
      <c r="D15" s="48">
        <f t="shared" si="0"/>
        <v>9.7165730317882282E-2</v>
      </c>
      <c r="E15" s="49">
        <v>9046</v>
      </c>
      <c r="F15" s="25">
        <v>99062</v>
      </c>
      <c r="G15" s="26">
        <f t="shared" si="1"/>
        <v>9.1316549231794233E-2</v>
      </c>
      <c r="H15" s="24">
        <v>10220</v>
      </c>
      <c r="I15" s="25">
        <v>100083</v>
      </c>
      <c r="J15" s="27">
        <f t="shared" si="2"/>
        <v>0.10211524434719182</v>
      </c>
    </row>
    <row r="16" spans="1:10" x14ac:dyDescent="0.35">
      <c r="A16" s="21" t="s">
        <v>31</v>
      </c>
      <c r="B16" s="47">
        <v>99500</v>
      </c>
      <c r="C16" s="23">
        <v>629225</v>
      </c>
      <c r="D16" s="48">
        <f t="shared" si="0"/>
        <v>0.15813103420874886</v>
      </c>
      <c r="E16" s="49">
        <v>35904</v>
      </c>
      <c r="F16" s="25">
        <v>183547</v>
      </c>
      <c r="G16" s="26">
        <f t="shared" si="1"/>
        <v>0.19561202307855755</v>
      </c>
      <c r="H16" s="24">
        <v>28956</v>
      </c>
      <c r="I16" s="25">
        <v>177395</v>
      </c>
      <c r="J16" s="27">
        <f t="shared" si="2"/>
        <v>0.16322895233800278</v>
      </c>
    </row>
    <row r="17" spans="1:10" x14ac:dyDescent="0.35">
      <c r="A17" s="21" t="s">
        <v>30</v>
      </c>
      <c r="B17" s="47">
        <v>122300</v>
      </c>
      <c r="C17" s="23">
        <v>608939.25</v>
      </c>
      <c r="D17" s="48">
        <f t="shared" si="0"/>
        <v>0.20084105269942773</v>
      </c>
      <c r="E17" s="49">
        <v>23316</v>
      </c>
      <c r="F17" s="25">
        <v>167224</v>
      </c>
      <c r="G17" s="26">
        <f t="shared" si="1"/>
        <v>0.13942974692627852</v>
      </c>
      <c r="H17" s="24">
        <v>25295</v>
      </c>
      <c r="I17" s="25">
        <v>165811</v>
      </c>
      <c r="J17" s="27">
        <f t="shared" si="2"/>
        <v>0.15255320817074863</v>
      </c>
    </row>
    <row r="18" spans="1:10" x14ac:dyDescent="0.35">
      <c r="A18" s="21" t="s">
        <v>29</v>
      </c>
      <c r="B18" s="47">
        <v>62900</v>
      </c>
      <c r="C18" s="23">
        <v>232773.25</v>
      </c>
      <c r="D18" s="48">
        <f t="shared" si="0"/>
        <v>0.2702200532062855</v>
      </c>
      <c r="E18" s="49">
        <v>13331</v>
      </c>
      <c r="F18" s="25">
        <v>52172</v>
      </c>
      <c r="G18" s="26">
        <f t="shared" si="1"/>
        <v>0.25552020240742163</v>
      </c>
      <c r="H18" s="24">
        <v>12603</v>
      </c>
      <c r="I18" s="25">
        <v>52235</v>
      </c>
      <c r="J18" s="27">
        <f t="shared" si="2"/>
        <v>0.24127500717909448</v>
      </c>
    </row>
    <row r="19" spans="1:10" ht="13.75" customHeight="1" x14ac:dyDescent="0.35">
      <c r="A19" s="21" t="s">
        <v>28</v>
      </c>
      <c r="B19" s="47">
        <v>86300</v>
      </c>
      <c r="C19" s="23">
        <v>786849.25</v>
      </c>
      <c r="D19" s="48">
        <f t="shared" si="0"/>
        <v>0.10967793386090156</v>
      </c>
      <c r="E19" s="49">
        <v>24710</v>
      </c>
      <c r="F19" s="25">
        <v>199376</v>
      </c>
      <c r="G19" s="26">
        <f t="shared" si="1"/>
        <v>0.12393668244924164</v>
      </c>
      <c r="H19" s="24">
        <v>25187</v>
      </c>
      <c r="I19" s="25">
        <v>190314</v>
      </c>
      <c r="J19" s="27">
        <f t="shared" si="2"/>
        <v>0.13234444129175993</v>
      </c>
    </row>
    <row r="20" spans="1:10" x14ac:dyDescent="0.35">
      <c r="A20" s="21" t="s">
        <v>27</v>
      </c>
      <c r="B20" s="47">
        <v>188000</v>
      </c>
      <c r="C20" s="23">
        <v>980860.5</v>
      </c>
      <c r="D20" s="48">
        <f t="shared" si="0"/>
        <v>0.19166843807044937</v>
      </c>
      <c r="E20" s="49">
        <v>35223</v>
      </c>
      <c r="F20" s="25">
        <v>270749</v>
      </c>
      <c r="G20" s="26">
        <f t="shared" si="1"/>
        <v>0.13009466332285621</v>
      </c>
      <c r="H20" s="24">
        <v>29465</v>
      </c>
      <c r="I20" s="25">
        <v>276093</v>
      </c>
      <c r="J20" s="27">
        <f t="shared" si="2"/>
        <v>0.10672128594350454</v>
      </c>
    </row>
    <row r="21" spans="1:10" x14ac:dyDescent="0.35">
      <c r="A21" s="21" t="s">
        <v>26</v>
      </c>
      <c r="B21" s="47">
        <v>156100</v>
      </c>
      <c r="C21" s="23">
        <v>1475954.5</v>
      </c>
      <c r="D21" s="48">
        <f t="shared" si="0"/>
        <v>0.10576206786862333</v>
      </c>
      <c r="E21" s="49">
        <v>22392</v>
      </c>
      <c r="F21" s="25">
        <v>436257</v>
      </c>
      <c r="G21" s="26">
        <f t="shared" si="1"/>
        <v>5.1327543168361765E-2</v>
      </c>
      <c r="H21" s="24">
        <v>33187</v>
      </c>
      <c r="I21" s="25">
        <v>440026</v>
      </c>
      <c r="J21" s="27">
        <f t="shared" si="2"/>
        <v>7.5420543331530407E-2</v>
      </c>
    </row>
    <row r="22" spans="1:10" x14ac:dyDescent="0.35">
      <c r="A22" s="21" t="s">
        <v>25</v>
      </c>
      <c r="B22" s="47">
        <v>102200</v>
      </c>
      <c r="C22" s="23">
        <v>749561.5</v>
      </c>
      <c r="D22" s="48">
        <f t="shared" si="0"/>
        <v>0.13634638385242573</v>
      </c>
      <c r="E22" s="49">
        <v>9493</v>
      </c>
      <c r="F22" s="25">
        <v>165449</v>
      </c>
      <c r="G22" s="26">
        <f t="shared" si="1"/>
        <v>5.7377197807179252E-2</v>
      </c>
      <c r="H22" s="24">
        <v>10122</v>
      </c>
      <c r="I22" s="25">
        <v>168143</v>
      </c>
      <c r="J22" s="27">
        <f t="shared" si="2"/>
        <v>6.0198759389329323E-2</v>
      </c>
    </row>
    <row r="23" spans="1:10" x14ac:dyDescent="0.35">
      <c r="A23" s="21" t="s">
        <v>24</v>
      </c>
      <c r="B23" s="47">
        <v>92200</v>
      </c>
      <c r="C23" s="23">
        <v>901438</v>
      </c>
      <c r="D23" s="48">
        <f t="shared" si="0"/>
        <v>0.10228102210024427</v>
      </c>
      <c r="E23" s="49">
        <v>39227</v>
      </c>
      <c r="F23" s="25">
        <v>250598</v>
      </c>
      <c r="G23" s="26">
        <f t="shared" si="1"/>
        <v>0.15653357169650198</v>
      </c>
      <c r="H23" s="24">
        <v>39530</v>
      </c>
      <c r="I23" s="25">
        <v>244937</v>
      </c>
      <c r="J23" s="27">
        <f t="shared" si="2"/>
        <v>0.16138843865973698</v>
      </c>
    </row>
    <row r="24" spans="1:10" x14ac:dyDescent="0.35">
      <c r="A24" s="21" t="s">
        <v>23</v>
      </c>
      <c r="B24" s="47">
        <v>13700</v>
      </c>
      <c r="C24" s="23">
        <v>163134.5</v>
      </c>
      <c r="D24" s="48">
        <f t="shared" si="0"/>
        <v>8.3979783552835238E-2</v>
      </c>
      <c r="E24" s="49">
        <v>3280</v>
      </c>
      <c r="F24" s="25">
        <v>31057</v>
      </c>
      <c r="G24" s="26">
        <f t="shared" si="1"/>
        <v>0.10561226132594906</v>
      </c>
      <c r="H24" s="24">
        <v>4071</v>
      </c>
      <c r="I24" s="25">
        <v>33281</v>
      </c>
      <c r="J24" s="27">
        <f t="shared" si="2"/>
        <v>0.12232204561161023</v>
      </c>
    </row>
    <row r="25" spans="1:10" x14ac:dyDescent="0.35">
      <c r="A25" s="21" t="s">
        <v>22</v>
      </c>
      <c r="B25" s="47">
        <v>25200</v>
      </c>
      <c r="C25" s="23">
        <v>262309.5</v>
      </c>
      <c r="D25" s="48">
        <f t="shared" si="0"/>
        <v>9.6069719167624509E-2</v>
      </c>
      <c r="E25" s="49">
        <v>6144</v>
      </c>
      <c r="F25" s="25">
        <v>61715</v>
      </c>
      <c r="G25" s="26">
        <f t="shared" si="1"/>
        <v>9.9554403305517292E-2</v>
      </c>
      <c r="H25" s="24">
        <v>6935</v>
      </c>
      <c r="I25" s="25">
        <v>60061</v>
      </c>
      <c r="J25" s="27">
        <f t="shared" si="2"/>
        <v>0.1154659429579927</v>
      </c>
    </row>
    <row r="26" spans="1:10" x14ac:dyDescent="0.35">
      <c r="A26" s="21" t="s">
        <v>21</v>
      </c>
      <c r="B26" s="47">
        <v>34500</v>
      </c>
      <c r="C26" s="23">
        <v>376111</v>
      </c>
      <c r="D26" s="48">
        <f t="shared" si="0"/>
        <v>9.1728239801547942E-2</v>
      </c>
      <c r="E26" s="49">
        <v>9362</v>
      </c>
      <c r="F26" s="25">
        <v>80655</v>
      </c>
      <c r="G26" s="26">
        <f t="shared" si="1"/>
        <v>0.11607463889405492</v>
      </c>
      <c r="H26" s="24">
        <v>10771</v>
      </c>
      <c r="I26" s="25">
        <v>89478</v>
      </c>
      <c r="J26" s="27">
        <f t="shared" si="2"/>
        <v>0.12037595833612731</v>
      </c>
    </row>
    <row r="27" spans="1:10" x14ac:dyDescent="0.35">
      <c r="A27" s="21" t="s">
        <v>20</v>
      </c>
      <c r="B27" s="47">
        <v>157600</v>
      </c>
      <c r="C27" s="23">
        <v>1275548</v>
      </c>
      <c r="D27" s="48">
        <f t="shared" si="0"/>
        <v>0.1235547388259791</v>
      </c>
      <c r="E27" s="49">
        <v>39542</v>
      </c>
      <c r="F27" s="25">
        <v>357212</v>
      </c>
      <c r="G27" s="26">
        <f t="shared" si="1"/>
        <v>0.11069616922163869</v>
      </c>
      <c r="H27" s="24">
        <v>38393</v>
      </c>
      <c r="I27" s="25">
        <v>341623</v>
      </c>
      <c r="J27" s="27">
        <f t="shared" si="2"/>
        <v>0.11238411933622736</v>
      </c>
    </row>
    <row r="28" spans="1:10" x14ac:dyDescent="0.35">
      <c r="A28" s="21" t="s">
        <v>19</v>
      </c>
      <c r="B28" s="47">
        <v>46800</v>
      </c>
      <c r="C28" s="23">
        <v>303959.75</v>
      </c>
      <c r="D28" s="48">
        <f t="shared" si="0"/>
        <v>0.15396775395426532</v>
      </c>
      <c r="E28" s="49">
        <v>7155</v>
      </c>
      <c r="F28" s="25">
        <v>53707</v>
      </c>
      <c r="G28" s="26">
        <f t="shared" si="1"/>
        <v>0.13322285735565195</v>
      </c>
      <c r="H28" s="24">
        <v>4592</v>
      </c>
      <c r="I28" s="25">
        <v>56328</v>
      </c>
      <c r="J28" s="27">
        <f t="shared" si="2"/>
        <v>8.1522511006959245E-2</v>
      </c>
    </row>
    <row r="29" spans="1:10" x14ac:dyDescent="0.35">
      <c r="A29" s="21" t="s">
        <v>18</v>
      </c>
      <c r="B29" s="47">
        <v>683400</v>
      </c>
      <c r="C29" s="23">
        <v>2813181.5</v>
      </c>
      <c r="D29" s="48">
        <f t="shared" si="0"/>
        <v>0.24292780256090835</v>
      </c>
      <c r="E29" s="49">
        <v>207107</v>
      </c>
      <c r="F29" s="25">
        <v>779770</v>
      </c>
      <c r="G29" s="26">
        <f t="shared" si="1"/>
        <v>0.2656001128537902</v>
      </c>
      <c r="H29" s="24">
        <v>196503</v>
      </c>
      <c r="I29" s="25">
        <v>751169</v>
      </c>
      <c r="J29" s="27">
        <f t="shared" si="2"/>
        <v>0.26159625863154629</v>
      </c>
    </row>
    <row r="30" spans="1:10" x14ac:dyDescent="0.35">
      <c r="A30" s="21" t="s">
        <v>17</v>
      </c>
      <c r="B30" s="47">
        <v>190300</v>
      </c>
      <c r="C30" s="23">
        <v>1392346</v>
      </c>
      <c r="D30" s="48">
        <f t="shared" si="0"/>
        <v>0.13667579753883013</v>
      </c>
      <c r="E30" s="49">
        <v>45116</v>
      </c>
      <c r="F30" s="25">
        <v>329732</v>
      </c>
      <c r="G30" s="26">
        <f t="shared" si="1"/>
        <v>0.13682627103223224</v>
      </c>
      <c r="H30" s="24">
        <v>41619</v>
      </c>
      <c r="I30" s="25">
        <v>335918</v>
      </c>
      <c r="J30" s="27">
        <f t="shared" si="2"/>
        <v>0.12389630802755434</v>
      </c>
    </row>
    <row r="31" spans="1:10" x14ac:dyDescent="0.35">
      <c r="A31" s="21" t="s">
        <v>16</v>
      </c>
      <c r="B31" s="47">
        <v>9500</v>
      </c>
      <c r="C31" s="23">
        <v>102375</v>
      </c>
      <c r="D31" s="48">
        <f t="shared" si="0"/>
        <v>9.2796092796092799E-2</v>
      </c>
      <c r="E31" s="49">
        <v>2145</v>
      </c>
      <c r="F31" s="25">
        <v>20500</v>
      </c>
      <c r="G31" s="26">
        <f t="shared" si="1"/>
        <v>0.10463414634146341</v>
      </c>
      <c r="H31" s="24">
        <v>2497</v>
      </c>
      <c r="I31" s="25">
        <v>21074</v>
      </c>
      <c r="J31" s="27">
        <f t="shared" si="2"/>
        <v>0.11848723545601214</v>
      </c>
    </row>
    <row r="32" spans="1:10" ht="16.5" x14ac:dyDescent="0.35">
      <c r="A32" s="21" t="s">
        <v>102</v>
      </c>
      <c r="B32" s="47">
        <v>202900</v>
      </c>
      <c r="C32" s="23">
        <v>1740259.5</v>
      </c>
      <c r="D32" s="48">
        <f t="shared" si="0"/>
        <v>0.11659180714140621</v>
      </c>
      <c r="E32" s="49">
        <v>9741</v>
      </c>
      <c r="F32" s="25">
        <v>518103</v>
      </c>
      <c r="G32" s="26">
        <f t="shared" si="1"/>
        <v>1.8801280826399383E-2</v>
      </c>
      <c r="H32" s="24">
        <v>12229</v>
      </c>
      <c r="I32" s="25">
        <v>487557</v>
      </c>
      <c r="J32" s="27">
        <f t="shared" si="2"/>
        <v>2.5082195517652294E-2</v>
      </c>
    </row>
    <row r="33" spans="1:10" ht="16.5" x14ac:dyDescent="0.35">
      <c r="A33" s="21" t="s">
        <v>103</v>
      </c>
      <c r="B33" s="47">
        <v>68200</v>
      </c>
      <c r="C33" s="23">
        <v>545493</v>
      </c>
      <c r="D33" s="48">
        <f t="shared" si="0"/>
        <v>0.12502451910473644</v>
      </c>
      <c r="E33" s="49">
        <v>1129</v>
      </c>
      <c r="F33" s="25">
        <v>149015</v>
      </c>
      <c r="G33" s="26">
        <f t="shared" si="1"/>
        <v>7.5764184813609369E-3</v>
      </c>
      <c r="H33" s="24">
        <v>1264</v>
      </c>
      <c r="I33" s="25">
        <v>144876</v>
      </c>
      <c r="J33" s="27">
        <f t="shared" si="2"/>
        <v>8.7247025042104971E-3</v>
      </c>
    </row>
    <row r="34" spans="1:10" x14ac:dyDescent="0.35">
      <c r="A34" s="21" t="s">
        <v>13</v>
      </c>
      <c r="B34" s="47">
        <v>69700</v>
      </c>
      <c r="C34" s="23">
        <v>600784.75</v>
      </c>
      <c r="D34" s="48">
        <f t="shared" si="0"/>
        <v>0.11601492880769693</v>
      </c>
      <c r="E34" s="49">
        <v>11996</v>
      </c>
      <c r="F34" s="25">
        <v>110906</v>
      </c>
      <c r="G34" s="26">
        <f t="shared" si="1"/>
        <v>0.10816367013506933</v>
      </c>
      <c r="H34" s="24">
        <v>17944</v>
      </c>
      <c r="I34" s="25">
        <v>120886</v>
      </c>
      <c r="J34" s="27">
        <f t="shared" si="2"/>
        <v>0.14843737074599209</v>
      </c>
    </row>
    <row r="35" spans="1:10" x14ac:dyDescent="0.35">
      <c r="A35" s="21" t="s">
        <v>12</v>
      </c>
      <c r="B35" s="47">
        <v>261300</v>
      </c>
      <c r="C35" s="23">
        <v>2078628.25</v>
      </c>
      <c r="D35" s="48">
        <f t="shared" si="0"/>
        <v>0.1257079037581636</v>
      </c>
      <c r="E35" s="49">
        <v>83258</v>
      </c>
      <c r="F35" s="25">
        <v>625075</v>
      </c>
      <c r="G35" s="26">
        <f t="shared" si="1"/>
        <v>0.13319681638203415</v>
      </c>
      <c r="H35" s="24">
        <v>80994</v>
      </c>
      <c r="I35" s="25">
        <v>596800</v>
      </c>
      <c r="J35" s="27">
        <f t="shared" si="2"/>
        <v>0.13571380697050939</v>
      </c>
    </row>
    <row r="36" spans="1:10" ht="16.5" x14ac:dyDescent="0.35">
      <c r="A36" s="21" t="s">
        <v>104</v>
      </c>
      <c r="B36" s="47">
        <v>24700</v>
      </c>
      <c r="C36" s="23">
        <v>161719.25</v>
      </c>
      <c r="D36" s="48">
        <f t="shared" si="0"/>
        <v>0.15273382729637938</v>
      </c>
      <c r="E36" s="49">
        <v>471</v>
      </c>
      <c r="F36" s="25">
        <v>41313</v>
      </c>
      <c r="G36" s="26">
        <f t="shared" si="1"/>
        <v>1.1400769733497931E-2</v>
      </c>
      <c r="H36" s="24">
        <v>505</v>
      </c>
      <c r="I36" s="25">
        <v>40119</v>
      </c>
      <c r="J36" s="27">
        <f t="shared" si="2"/>
        <v>1.2587552032702709E-2</v>
      </c>
    </row>
    <row r="37" spans="1:10" x14ac:dyDescent="0.35">
      <c r="A37" s="21" t="s">
        <v>10</v>
      </c>
      <c r="B37" s="47">
        <v>87400</v>
      </c>
      <c r="C37" s="23">
        <v>719707.5</v>
      </c>
      <c r="D37" s="48">
        <f t="shared" si="0"/>
        <v>0.1214382231670505</v>
      </c>
      <c r="E37" s="49">
        <v>21634</v>
      </c>
      <c r="F37" s="25">
        <v>172446</v>
      </c>
      <c r="G37" s="26">
        <f t="shared" si="1"/>
        <v>0.1254537652366538</v>
      </c>
      <c r="H37" s="24">
        <v>21131</v>
      </c>
      <c r="I37" s="25">
        <v>179301</v>
      </c>
      <c r="J37" s="27">
        <f t="shared" si="2"/>
        <v>0.11785210344616037</v>
      </c>
    </row>
    <row r="38" spans="1:10" ht="16.5" x14ac:dyDescent="0.35">
      <c r="A38" s="21" t="s">
        <v>105</v>
      </c>
      <c r="B38" s="47">
        <v>12900</v>
      </c>
      <c r="C38" s="23">
        <v>125144.25</v>
      </c>
      <c r="D38" s="48">
        <f t="shared" si="0"/>
        <v>0.10308104447467623</v>
      </c>
      <c r="E38" s="49">
        <v>71</v>
      </c>
      <c r="F38" s="25">
        <v>29228</v>
      </c>
      <c r="G38" s="26">
        <f t="shared" si="1"/>
        <v>2.4291775010264129E-3</v>
      </c>
      <c r="H38" s="24">
        <v>3556</v>
      </c>
      <c r="I38" s="25">
        <v>28723</v>
      </c>
      <c r="J38" s="27">
        <f t="shared" si="2"/>
        <v>0.12380322389722521</v>
      </c>
    </row>
    <row r="39" spans="1:10" x14ac:dyDescent="0.35">
      <c r="A39" s="21" t="s">
        <v>8</v>
      </c>
      <c r="B39" s="47">
        <v>152200</v>
      </c>
      <c r="C39" s="23">
        <v>943947.25</v>
      </c>
      <c r="D39" s="48">
        <f t="shared" si="0"/>
        <v>0.16123782340591594</v>
      </c>
      <c r="E39" s="49">
        <v>37690</v>
      </c>
      <c r="F39" s="25">
        <v>224626</v>
      </c>
      <c r="G39" s="26">
        <f t="shared" si="1"/>
        <v>0.16779001540338162</v>
      </c>
      <c r="H39" s="24">
        <v>35624</v>
      </c>
      <c r="I39" s="25">
        <v>211819</v>
      </c>
      <c r="J39" s="27">
        <f t="shared" si="2"/>
        <v>0.16818132462149288</v>
      </c>
    </row>
    <row r="40" spans="1:10" x14ac:dyDescent="0.35">
      <c r="A40" s="21" t="s">
        <v>7</v>
      </c>
      <c r="B40" s="47">
        <v>489400</v>
      </c>
      <c r="C40" s="23">
        <v>2941221.75</v>
      </c>
      <c r="D40" s="48">
        <f t="shared" si="0"/>
        <v>0.16639343837301623</v>
      </c>
      <c r="E40" s="49">
        <v>114727</v>
      </c>
      <c r="F40" s="25">
        <v>744310</v>
      </c>
      <c r="G40" s="26">
        <f t="shared" si="1"/>
        <v>0.15413873251736507</v>
      </c>
      <c r="H40" s="24">
        <v>111870</v>
      </c>
      <c r="I40" s="25">
        <v>808951</v>
      </c>
      <c r="J40" s="27">
        <f t="shared" si="2"/>
        <v>0.13829020546361892</v>
      </c>
    </row>
    <row r="41" spans="1:10" x14ac:dyDescent="0.35">
      <c r="A41" s="21" t="s">
        <v>6</v>
      </c>
      <c r="B41" s="47">
        <v>17700</v>
      </c>
      <c r="C41" s="23">
        <v>280507.75</v>
      </c>
      <c r="D41" s="48">
        <f t="shared" si="0"/>
        <v>6.3099860877284142E-2</v>
      </c>
      <c r="E41" s="49">
        <v>4231</v>
      </c>
      <c r="F41" s="25">
        <v>54627</v>
      </c>
      <c r="G41" s="26">
        <f t="shared" si="1"/>
        <v>7.7452541783367204E-2</v>
      </c>
      <c r="H41" s="24">
        <v>399</v>
      </c>
      <c r="I41" s="25">
        <v>57496</v>
      </c>
      <c r="J41" s="27">
        <f t="shared" si="2"/>
        <v>6.939613190482816E-3</v>
      </c>
    </row>
    <row r="42" spans="1:10" x14ac:dyDescent="0.35">
      <c r="A42" s="21" t="s">
        <v>5</v>
      </c>
      <c r="B42" s="47">
        <v>22700</v>
      </c>
      <c r="C42" s="23">
        <v>101444.5</v>
      </c>
      <c r="D42" s="48">
        <f t="shared" si="0"/>
        <v>0.22376767592131658</v>
      </c>
      <c r="E42" s="49">
        <v>3200</v>
      </c>
      <c r="F42" s="25">
        <v>16530</v>
      </c>
      <c r="G42" s="26">
        <f t="shared" si="1"/>
        <v>0.19358741681790684</v>
      </c>
      <c r="H42" s="24">
        <v>3343</v>
      </c>
      <c r="I42" s="25">
        <v>18308</v>
      </c>
      <c r="J42" s="27">
        <f t="shared" si="2"/>
        <v>0.18259777146602579</v>
      </c>
    </row>
    <row r="43" spans="1:10" ht="16.5" x14ac:dyDescent="0.35">
      <c r="A43" s="21" t="s">
        <v>106</v>
      </c>
      <c r="B43" s="47">
        <v>116500</v>
      </c>
      <c r="C43" s="23">
        <v>1094802.5</v>
      </c>
      <c r="D43" s="48">
        <f t="shared" si="0"/>
        <v>0.10641188707552275</v>
      </c>
      <c r="E43" s="49">
        <v>2538</v>
      </c>
      <c r="F43" s="25">
        <v>273831</v>
      </c>
      <c r="G43" s="26">
        <f t="shared" si="1"/>
        <v>9.268490419273202E-3</v>
      </c>
      <c r="H43" s="24">
        <v>3863</v>
      </c>
      <c r="I43" s="25">
        <v>273191</v>
      </c>
      <c r="J43" s="27">
        <f t="shared" si="2"/>
        <v>1.4140290126687922E-2</v>
      </c>
    </row>
    <row r="44" spans="1:10" x14ac:dyDescent="0.35">
      <c r="A44" s="21" t="s">
        <v>3</v>
      </c>
      <c r="B44" s="47">
        <v>108300</v>
      </c>
      <c r="C44" s="23">
        <v>940099.75</v>
      </c>
      <c r="D44" s="48">
        <f t="shared" si="0"/>
        <v>0.11520054121916318</v>
      </c>
      <c r="E44" s="49">
        <v>25717</v>
      </c>
      <c r="F44" s="25">
        <v>194680</v>
      </c>
      <c r="G44" s="26">
        <f t="shared" si="1"/>
        <v>0.13209882884733923</v>
      </c>
      <c r="H44" s="24">
        <v>28499</v>
      </c>
      <c r="I44" s="25">
        <v>199186</v>
      </c>
      <c r="J44" s="27">
        <f t="shared" si="2"/>
        <v>0.14307732471157611</v>
      </c>
    </row>
    <row r="45" spans="1:10" x14ac:dyDescent="0.35">
      <c r="A45" s="21" t="s">
        <v>2</v>
      </c>
      <c r="B45" s="47">
        <v>44100</v>
      </c>
      <c r="C45" s="23">
        <v>317970.75</v>
      </c>
      <c r="D45" s="48">
        <f t="shared" si="0"/>
        <v>0.13869200233040302</v>
      </c>
      <c r="E45" s="49">
        <v>10598</v>
      </c>
      <c r="F45" s="25">
        <v>87829</v>
      </c>
      <c r="G45" s="26">
        <f t="shared" si="1"/>
        <v>0.1206662947318084</v>
      </c>
      <c r="H45" s="24">
        <v>9277</v>
      </c>
      <c r="I45" s="25">
        <v>77247</v>
      </c>
      <c r="J45" s="27">
        <f t="shared" si="2"/>
        <v>0.12009527878105299</v>
      </c>
    </row>
    <row r="46" spans="1:10" x14ac:dyDescent="0.35">
      <c r="A46" s="21" t="s">
        <v>1</v>
      </c>
      <c r="B46" s="47">
        <v>144600</v>
      </c>
      <c r="C46" s="23">
        <v>843587.75</v>
      </c>
      <c r="D46" s="48">
        <f t="shared" si="0"/>
        <v>0.17141073942811522</v>
      </c>
      <c r="E46" s="49">
        <v>23880</v>
      </c>
      <c r="F46" s="25">
        <v>195860</v>
      </c>
      <c r="G46" s="26">
        <f t="shared" si="1"/>
        <v>0.12192382313897682</v>
      </c>
      <c r="H46" s="24">
        <v>23824</v>
      </c>
      <c r="I46" s="25">
        <v>188091</v>
      </c>
      <c r="J46" s="27">
        <f t="shared" si="2"/>
        <v>0.1266620944117475</v>
      </c>
    </row>
    <row r="47" spans="1:10" ht="15" thickBot="1" x14ac:dyDescent="0.4">
      <c r="A47" s="28" t="s">
        <v>0</v>
      </c>
      <c r="B47" s="50">
        <v>6400</v>
      </c>
      <c r="C47" s="30">
        <v>77966</v>
      </c>
      <c r="D47" s="51">
        <f t="shared" si="0"/>
        <v>8.2087063591822079E-2</v>
      </c>
      <c r="E47" s="52">
        <v>1593</v>
      </c>
      <c r="F47" s="32">
        <v>14846</v>
      </c>
      <c r="G47" s="33">
        <f t="shared" si="1"/>
        <v>0.10730163006870537</v>
      </c>
      <c r="H47" s="31">
        <v>1162</v>
      </c>
      <c r="I47" s="32">
        <v>14072</v>
      </c>
      <c r="J47" s="34">
        <f t="shared" si="2"/>
        <v>8.2575326890278564E-2</v>
      </c>
    </row>
    <row r="48" spans="1:10" ht="16.5" x14ac:dyDescent="0.35">
      <c r="A48" s="16" t="s">
        <v>97</v>
      </c>
      <c r="B48" s="53"/>
      <c r="C48" s="54"/>
      <c r="D48" s="38"/>
      <c r="E48" s="38"/>
      <c r="F48" s="38"/>
    </row>
    <row r="49" spans="1:6" ht="16.5" x14ac:dyDescent="0.35">
      <c r="A49" s="16" t="s">
        <v>107</v>
      </c>
      <c r="B49" s="53"/>
      <c r="C49" s="54"/>
      <c r="D49" s="38"/>
      <c r="E49" s="38"/>
      <c r="F49" s="38"/>
    </row>
    <row r="50" spans="1:6" ht="15.65" customHeight="1" x14ac:dyDescent="0.35">
      <c r="A50" s="39" t="s">
        <v>46</v>
      </c>
      <c r="D50" s="38"/>
      <c r="E50" s="38"/>
      <c r="F50" s="38"/>
    </row>
    <row r="51" spans="1:6" ht="14.5" customHeight="1" x14ac:dyDescent="0.35">
      <c r="A51" s="38" t="s">
        <v>71</v>
      </c>
      <c r="B51" s="38"/>
      <c r="C51" s="38"/>
      <c r="D51" s="38"/>
      <c r="E51" s="38"/>
      <c r="F51" s="38"/>
    </row>
    <row r="52" spans="1:6" ht="14.5" customHeight="1" x14ac:dyDescent="0.35">
      <c r="A52" s="41" t="s">
        <v>70</v>
      </c>
      <c r="B52" s="38"/>
      <c r="C52" s="38"/>
      <c r="D52" s="38"/>
      <c r="E52" s="38"/>
      <c r="F52" s="38"/>
    </row>
    <row r="53" spans="1:6" x14ac:dyDescent="0.35">
      <c r="A53" s="16" t="s">
        <v>53</v>
      </c>
      <c r="B53" s="38"/>
      <c r="C53" s="38"/>
      <c r="D53" s="38"/>
      <c r="E53" s="38"/>
      <c r="F53" s="38"/>
    </row>
    <row r="54" spans="1:6" x14ac:dyDescent="0.35">
      <c r="D54" s="38"/>
      <c r="E54" s="38"/>
      <c r="F54" s="38"/>
    </row>
    <row r="55" spans="1:6" x14ac:dyDescent="0.35">
      <c r="D55" s="38"/>
      <c r="E55" s="38"/>
      <c r="F55" s="38"/>
    </row>
    <row r="56" spans="1:6" x14ac:dyDescent="0.35">
      <c r="D56" s="38"/>
      <c r="E56" s="38"/>
      <c r="F56" s="38"/>
    </row>
    <row r="57" spans="1:6" x14ac:dyDescent="0.35">
      <c r="D57" s="38"/>
      <c r="E57" s="38"/>
      <c r="F57" s="38"/>
    </row>
    <row r="58" spans="1:6" x14ac:dyDescent="0.35">
      <c r="D58" s="38"/>
      <c r="E58" s="38"/>
      <c r="F58" s="38"/>
    </row>
    <row r="59" spans="1:6" x14ac:dyDescent="0.35">
      <c r="D59" s="38"/>
      <c r="E59" s="38"/>
      <c r="F59" s="38"/>
    </row>
    <row r="60" spans="1:6" x14ac:dyDescent="0.35">
      <c r="D60" s="38"/>
      <c r="E60" s="38"/>
      <c r="F60" s="38"/>
    </row>
    <row r="61" spans="1:6" x14ac:dyDescent="0.35">
      <c r="D61" s="38"/>
      <c r="E61" s="38"/>
      <c r="F61" s="38"/>
    </row>
    <row r="62" spans="1:6" x14ac:dyDescent="0.35">
      <c r="D62" s="38"/>
      <c r="E62" s="38"/>
      <c r="F62" s="38"/>
    </row>
    <row r="63" spans="1:6" x14ac:dyDescent="0.35">
      <c r="D63" s="38"/>
      <c r="E63" s="38"/>
      <c r="F63" s="38"/>
    </row>
    <row r="64" spans="1:6" x14ac:dyDescent="0.35">
      <c r="D64" s="38"/>
      <c r="E64" s="38"/>
      <c r="F64" s="38"/>
    </row>
    <row r="65" spans="4:6" x14ac:dyDescent="0.35">
      <c r="D65" s="38"/>
      <c r="E65" s="38"/>
      <c r="F65" s="38"/>
    </row>
    <row r="66" spans="4:6" x14ac:dyDescent="0.35">
      <c r="D66" s="38"/>
      <c r="E66" s="38"/>
      <c r="F66" s="38"/>
    </row>
    <row r="67" spans="4:6" x14ac:dyDescent="0.35">
      <c r="D67" s="38"/>
      <c r="E67" s="38"/>
      <c r="F67" s="38"/>
    </row>
    <row r="68" spans="4:6" x14ac:dyDescent="0.35">
      <c r="D68" s="38"/>
      <c r="E68" s="38"/>
      <c r="F68" s="38"/>
    </row>
    <row r="69" spans="4:6" x14ac:dyDescent="0.35">
      <c r="D69" s="38"/>
      <c r="E69" s="38"/>
      <c r="F69" s="38"/>
    </row>
    <row r="70" spans="4:6" x14ac:dyDescent="0.35">
      <c r="D70" s="38"/>
      <c r="E70" s="38"/>
      <c r="F70" s="38"/>
    </row>
    <row r="71" spans="4:6" x14ac:dyDescent="0.35">
      <c r="D71" s="38"/>
      <c r="E71" s="38"/>
      <c r="F71" s="38"/>
    </row>
    <row r="72" spans="4:6" x14ac:dyDescent="0.35">
      <c r="D72" s="38"/>
      <c r="E72" s="38"/>
      <c r="F72" s="38"/>
    </row>
    <row r="73" spans="4:6" x14ac:dyDescent="0.35">
      <c r="D73" s="38"/>
      <c r="E73" s="38"/>
      <c r="F73" s="38"/>
    </row>
    <row r="74" spans="4:6" x14ac:dyDescent="0.35">
      <c r="D74" s="38"/>
      <c r="E74" s="38"/>
      <c r="F74" s="38"/>
    </row>
    <row r="75" spans="4:6" x14ac:dyDescent="0.35">
      <c r="D75" s="38"/>
      <c r="E75" s="38"/>
      <c r="F75" s="38"/>
    </row>
    <row r="76" spans="4:6" x14ac:dyDescent="0.35">
      <c r="D76" s="38"/>
      <c r="E76" s="38"/>
      <c r="F76" s="38"/>
    </row>
    <row r="77" spans="4:6" x14ac:dyDescent="0.35">
      <c r="D77" s="38"/>
      <c r="E77" s="38"/>
      <c r="F77" s="38"/>
    </row>
    <row r="78" spans="4:6" x14ac:dyDescent="0.35">
      <c r="D78" s="38"/>
      <c r="E78" s="38"/>
      <c r="F78" s="38"/>
    </row>
    <row r="79" spans="4:6" x14ac:dyDescent="0.35">
      <c r="D79" s="38"/>
      <c r="E79" s="38"/>
      <c r="F79" s="38"/>
    </row>
    <row r="80" spans="4:6" x14ac:dyDescent="0.35">
      <c r="D80" s="38"/>
      <c r="E80" s="38"/>
      <c r="F80" s="38"/>
    </row>
    <row r="81" spans="4:6" x14ac:dyDescent="0.35">
      <c r="D81" s="38"/>
      <c r="E81" s="38"/>
      <c r="F81" s="38"/>
    </row>
    <row r="82" spans="4:6" x14ac:dyDescent="0.35">
      <c r="D82" s="38"/>
      <c r="E82" s="38"/>
      <c r="F82" s="38"/>
    </row>
    <row r="83" spans="4:6" x14ac:dyDescent="0.35">
      <c r="D83" s="38"/>
      <c r="E83" s="38"/>
      <c r="F83" s="38"/>
    </row>
    <row r="84" spans="4:6" x14ac:dyDescent="0.35">
      <c r="D84" s="38"/>
      <c r="E84" s="38"/>
      <c r="F84" s="38"/>
    </row>
    <row r="85" spans="4:6" x14ac:dyDescent="0.35">
      <c r="D85" s="38"/>
      <c r="E85" s="38"/>
      <c r="F85" s="38"/>
    </row>
    <row r="86" spans="4:6" x14ac:dyDescent="0.35">
      <c r="D86" s="38"/>
      <c r="E86" s="38"/>
      <c r="F86" s="38"/>
    </row>
    <row r="87" spans="4:6" x14ac:dyDescent="0.35">
      <c r="D87" s="38"/>
      <c r="E87" s="38"/>
      <c r="F87" s="38"/>
    </row>
    <row r="88" spans="4:6" x14ac:dyDescent="0.35">
      <c r="D88" s="38"/>
      <c r="E88" s="38"/>
      <c r="F88" s="38"/>
    </row>
    <row r="89" spans="4:6" x14ac:dyDescent="0.35">
      <c r="D89" s="38"/>
      <c r="E89" s="38"/>
      <c r="F89" s="38"/>
    </row>
    <row r="90" spans="4:6" x14ac:dyDescent="0.35">
      <c r="D90" s="38"/>
      <c r="E90" s="38"/>
      <c r="F90" s="38"/>
    </row>
    <row r="91" spans="4:6" x14ac:dyDescent="0.35">
      <c r="D91" s="38"/>
      <c r="E91" s="38"/>
      <c r="F91" s="38"/>
    </row>
    <row r="92" spans="4:6" x14ac:dyDescent="0.35">
      <c r="D92" s="38"/>
      <c r="E92" s="38"/>
      <c r="F92" s="38"/>
    </row>
    <row r="93" spans="4:6" x14ac:dyDescent="0.35">
      <c r="D93" s="38"/>
      <c r="E93" s="38"/>
      <c r="F93" s="38"/>
    </row>
    <row r="94" spans="4:6" x14ac:dyDescent="0.35">
      <c r="D94" s="38"/>
      <c r="E94" s="38"/>
      <c r="F94" s="38"/>
    </row>
    <row r="95" spans="4:6" x14ac:dyDescent="0.35">
      <c r="D95" s="38"/>
      <c r="E95" s="38"/>
      <c r="F95" s="38"/>
    </row>
    <row r="96" spans="4:6" x14ac:dyDescent="0.35">
      <c r="D96" s="38"/>
      <c r="E96" s="38"/>
      <c r="F96" s="38"/>
    </row>
    <row r="97" spans="4:6" x14ac:dyDescent="0.35">
      <c r="D97" s="38"/>
      <c r="E97" s="38"/>
      <c r="F97" s="38"/>
    </row>
    <row r="98" spans="4:6" x14ac:dyDescent="0.35">
      <c r="D98" s="38"/>
      <c r="E98" s="38"/>
      <c r="F98" s="38"/>
    </row>
    <row r="99" spans="4:6" x14ac:dyDescent="0.35">
      <c r="D99" s="38"/>
      <c r="E99" s="38"/>
      <c r="F99" s="38"/>
    </row>
    <row r="100" spans="4:6" x14ac:dyDescent="0.35">
      <c r="D100" s="38"/>
      <c r="E100" s="38"/>
      <c r="F100" s="38"/>
    </row>
    <row r="101" spans="4:6" x14ac:dyDescent="0.35">
      <c r="D101" s="38"/>
      <c r="E101" s="38"/>
      <c r="F101" s="38"/>
    </row>
    <row r="102" spans="4:6" x14ac:dyDescent="0.35">
      <c r="D102" s="38"/>
      <c r="E102" s="38"/>
      <c r="F102" s="38"/>
    </row>
    <row r="103" spans="4:6" x14ac:dyDescent="0.35">
      <c r="D103" s="38"/>
      <c r="E103" s="38"/>
      <c r="F103" s="38"/>
    </row>
    <row r="104" spans="4:6" x14ac:dyDescent="0.35">
      <c r="D104" s="38"/>
      <c r="E104" s="38"/>
      <c r="F104" s="38"/>
    </row>
    <row r="105" spans="4:6" x14ac:dyDescent="0.35">
      <c r="D105" s="38"/>
      <c r="E105" s="38"/>
      <c r="F105" s="38"/>
    </row>
    <row r="106" spans="4:6" x14ac:dyDescent="0.35">
      <c r="D106" s="38"/>
      <c r="E106" s="38"/>
      <c r="F106" s="38"/>
    </row>
    <row r="107" spans="4:6" x14ac:dyDescent="0.35">
      <c r="D107" s="38"/>
      <c r="E107" s="38"/>
      <c r="F107" s="38"/>
    </row>
    <row r="108" spans="4:6" x14ac:dyDescent="0.35">
      <c r="D108" s="38"/>
      <c r="E108" s="38"/>
      <c r="F108" s="38"/>
    </row>
  </sheetData>
  <mergeCells count="4">
    <mergeCell ref="A1:J1"/>
    <mergeCell ref="B2:D2"/>
    <mergeCell ref="E2:G2"/>
    <mergeCell ref="H2:J2"/>
  </mergeCells>
  <conditionalFormatting sqref="E4:E47">
    <cfRule type="cellIs" dxfId="3" priority="2" operator="lessThan">
      <formula>10</formula>
    </cfRule>
  </conditionalFormatting>
  <conditionalFormatting sqref="F4:F47">
    <cfRule type="cellIs" dxfId="2" priority="1" operator="lessThan">
      <formula>10</formula>
    </cfRule>
  </conditionalFormatting>
  <pageMargins left="0.7" right="0.7" top="0.75" bottom="0.75" header="0.3" footer="0.3"/>
  <pageSetup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A1:AF75"/>
  <sheetViews>
    <sheetView view="pageBreakPreview" zoomScale="6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38" sqref="L38"/>
    </sheetView>
  </sheetViews>
  <sheetFormatPr defaultRowHeight="14.5" x14ac:dyDescent="0.35"/>
  <cols>
    <col min="1" max="2" width="19.90625" style="16" customWidth="1"/>
    <col min="3" max="3" width="19.90625" style="42" customWidth="1"/>
    <col min="4" max="4" width="19.90625" style="5" customWidth="1"/>
    <col min="5" max="6" width="19.90625" style="43" customWidth="1"/>
    <col min="7" max="7" width="19.90625" style="38" customWidth="1"/>
    <col min="8" max="9" width="19.90625" style="16" customWidth="1"/>
    <col min="10" max="10" width="19.90625" style="38" customWidth="1"/>
    <col min="11" max="11" width="11.453125" style="16" customWidth="1"/>
    <col min="12" max="12" width="13.453125" style="16" customWidth="1"/>
    <col min="13" max="13" width="14.08984375" style="16" customWidth="1"/>
    <col min="14" max="14" width="14" style="16" customWidth="1"/>
    <col min="15" max="15" width="13.6328125" style="16" customWidth="1"/>
    <col min="16" max="16" width="14.81640625" style="16" customWidth="1"/>
    <col min="17" max="17" width="14" style="16" customWidth="1"/>
    <col min="18" max="18" width="12.54296875" style="16" customWidth="1"/>
    <col min="19" max="19" width="14.453125" style="16" customWidth="1"/>
    <col min="20" max="20" width="13.1796875" style="16" customWidth="1"/>
    <col min="21" max="21" width="13" style="16" customWidth="1"/>
    <col min="22" max="22" width="8.7265625" style="16"/>
    <col min="23" max="23" width="11.90625" style="16" customWidth="1"/>
    <col min="24" max="24" width="10.81640625" style="16" customWidth="1"/>
    <col min="25" max="25" width="15.453125" style="16" customWidth="1"/>
    <col min="26" max="27" width="8.7265625" style="16"/>
    <col min="28" max="28" width="14.36328125" style="16" customWidth="1"/>
    <col min="29" max="31" width="8.7265625" style="16"/>
    <col min="32" max="32" width="17.08984375" style="17" customWidth="1"/>
    <col min="33" max="16384" width="8.7265625" style="16"/>
  </cols>
  <sheetData>
    <row r="1" spans="1:32" s="13" customFormat="1" ht="34.5" customHeight="1" thickBot="1" x14ac:dyDescent="0.4">
      <c r="A1" s="77" t="s">
        <v>65</v>
      </c>
      <c r="B1" s="77"/>
      <c r="C1" s="77"/>
      <c r="D1" s="77"/>
      <c r="E1" s="77"/>
      <c r="F1" s="77"/>
      <c r="G1" s="77"/>
      <c r="H1" s="76"/>
      <c r="I1" s="76"/>
      <c r="J1" s="76"/>
      <c r="AF1" s="14"/>
    </row>
    <row r="2" spans="1:32" ht="16.5" x14ac:dyDescent="0.35">
      <c r="A2" s="15"/>
      <c r="B2" s="81" t="s">
        <v>57</v>
      </c>
      <c r="C2" s="74"/>
      <c r="D2" s="75"/>
      <c r="E2" s="82" t="s">
        <v>48</v>
      </c>
      <c r="F2" s="71"/>
      <c r="G2" s="72"/>
      <c r="H2" s="70" t="s">
        <v>96</v>
      </c>
      <c r="I2" s="71"/>
      <c r="J2" s="72"/>
    </row>
    <row r="3" spans="1:32" ht="59.4" customHeight="1" x14ac:dyDescent="0.35">
      <c r="A3" s="18" t="s">
        <v>44</v>
      </c>
      <c r="B3" s="4" t="s">
        <v>56</v>
      </c>
      <c r="C3" s="2" t="s">
        <v>49</v>
      </c>
      <c r="D3" s="6" t="s">
        <v>58</v>
      </c>
      <c r="E3" s="19" t="s">
        <v>54</v>
      </c>
      <c r="F3" s="20" t="s">
        <v>47</v>
      </c>
      <c r="G3" s="6" t="s">
        <v>50</v>
      </c>
      <c r="H3" s="19" t="s">
        <v>54</v>
      </c>
      <c r="I3" s="20" t="s">
        <v>47</v>
      </c>
      <c r="J3" s="6" t="s">
        <v>50</v>
      </c>
      <c r="AF3" s="16"/>
    </row>
    <row r="4" spans="1:32" x14ac:dyDescent="0.35">
      <c r="A4" s="21" t="s">
        <v>43</v>
      </c>
      <c r="B4" s="22">
        <v>1827409</v>
      </c>
      <c r="C4" s="23">
        <v>6615306.75</v>
      </c>
      <c r="D4" s="7">
        <f>B4/C4</f>
        <v>0.27623949562127259</v>
      </c>
      <c r="E4" s="24">
        <v>159025</v>
      </c>
      <c r="F4" s="25">
        <v>652356</v>
      </c>
      <c r="G4" s="26">
        <f>E4/F4</f>
        <v>0.24377027267320298</v>
      </c>
      <c r="H4" s="24">
        <v>193012</v>
      </c>
      <c r="I4" s="25">
        <v>623016</v>
      </c>
      <c r="J4" s="27">
        <f>H4/I4</f>
        <v>0.30980263749245607</v>
      </c>
      <c r="AF4" s="16"/>
    </row>
    <row r="5" spans="1:32" x14ac:dyDescent="0.35">
      <c r="A5" s="21" t="s">
        <v>42</v>
      </c>
      <c r="B5" s="22">
        <v>837022</v>
      </c>
      <c r="C5" s="23">
        <v>2956398.75</v>
      </c>
      <c r="D5" s="7">
        <f t="shared" ref="D5:D47" si="0">B5/C5</f>
        <v>0.28312216002662022</v>
      </c>
      <c r="E5" s="24">
        <v>106704</v>
      </c>
      <c r="F5" s="25">
        <v>331787</v>
      </c>
      <c r="G5" s="26">
        <f t="shared" ref="G5:G47" si="1">E5/F5</f>
        <v>0.3216039205876059</v>
      </c>
      <c r="H5" s="24">
        <v>95836</v>
      </c>
      <c r="I5" s="25">
        <v>330957</v>
      </c>
      <c r="J5" s="27">
        <f t="shared" ref="J5:J47" si="2">H5/I5</f>
        <v>0.28957236136416514</v>
      </c>
      <c r="AF5" s="16"/>
    </row>
    <row r="6" spans="1:32" x14ac:dyDescent="0.35">
      <c r="A6" s="21" t="s">
        <v>41</v>
      </c>
      <c r="B6" s="22">
        <v>13253704</v>
      </c>
      <c r="C6" s="23">
        <v>38339239.75</v>
      </c>
      <c r="D6" s="7">
        <f t="shared" si="0"/>
        <v>0.34569553508165224</v>
      </c>
      <c r="E6" s="24">
        <v>940966</v>
      </c>
      <c r="F6" s="25">
        <v>3488157</v>
      </c>
      <c r="G6" s="26">
        <f t="shared" si="1"/>
        <v>0.26976022008183692</v>
      </c>
      <c r="H6" s="24">
        <v>1134628</v>
      </c>
      <c r="I6" s="25">
        <v>3484652</v>
      </c>
      <c r="J6" s="27">
        <f t="shared" si="2"/>
        <v>0.32560726293472059</v>
      </c>
      <c r="AF6" s="16"/>
    </row>
    <row r="7" spans="1:32" x14ac:dyDescent="0.35">
      <c r="A7" s="21" t="s">
        <v>40</v>
      </c>
      <c r="B7" s="22">
        <v>846240</v>
      </c>
      <c r="C7" s="23">
        <v>5251991.75</v>
      </c>
      <c r="D7" s="7">
        <f t="shared" si="0"/>
        <v>0.16112744274588778</v>
      </c>
      <c r="E7" s="24">
        <v>115386</v>
      </c>
      <c r="F7" s="25">
        <v>423649</v>
      </c>
      <c r="G7" s="26">
        <f t="shared" si="1"/>
        <v>0.27236226215569964</v>
      </c>
      <c r="H7" s="24">
        <v>148688</v>
      </c>
      <c r="I7" s="25">
        <v>429551</v>
      </c>
      <c r="J7" s="27">
        <f t="shared" si="2"/>
        <v>0.34614748888956143</v>
      </c>
      <c r="AF7" s="16"/>
    </row>
    <row r="8" spans="1:32" x14ac:dyDescent="0.35">
      <c r="A8" s="21" t="s">
        <v>39</v>
      </c>
      <c r="B8" s="22">
        <v>873713</v>
      </c>
      <c r="C8" s="23">
        <v>3598096.25</v>
      </c>
      <c r="D8" s="7">
        <f t="shared" si="0"/>
        <v>0.24282646691288484</v>
      </c>
      <c r="E8" s="24">
        <v>132833</v>
      </c>
      <c r="F8" s="25">
        <v>381978</v>
      </c>
      <c r="G8" s="26">
        <f t="shared" si="1"/>
        <v>0.34775039400174879</v>
      </c>
      <c r="H8" s="24">
        <v>141335</v>
      </c>
      <c r="I8" s="25">
        <v>363681</v>
      </c>
      <c r="J8" s="27">
        <f t="shared" si="2"/>
        <v>0.38862354645967206</v>
      </c>
      <c r="AF8" s="16"/>
    </row>
    <row r="9" spans="1:32" x14ac:dyDescent="0.35">
      <c r="A9" s="21" t="s">
        <v>38</v>
      </c>
      <c r="B9" s="22">
        <v>4737995</v>
      </c>
      <c r="C9" s="23">
        <v>19539047.5</v>
      </c>
      <c r="D9" s="7">
        <f t="shared" si="0"/>
        <v>0.24248853481726784</v>
      </c>
      <c r="E9" s="24">
        <v>528689</v>
      </c>
      <c r="F9" s="25">
        <v>2426905</v>
      </c>
      <c r="G9" s="26">
        <f t="shared" si="1"/>
        <v>0.21784495066761986</v>
      </c>
      <c r="H9" s="24">
        <v>515189</v>
      </c>
      <c r="I9" s="25">
        <v>2541314</v>
      </c>
      <c r="J9" s="27">
        <f t="shared" si="2"/>
        <v>0.20272544046111579</v>
      </c>
      <c r="AF9" s="16"/>
    </row>
    <row r="10" spans="1:32" x14ac:dyDescent="0.35">
      <c r="A10" s="21" t="s">
        <v>37</v>
      </c>
      <c r="B10" s="22">
        <v>2251635</v>
      </c>
      <c r="C10" s="23">
        <v>9975819.25</v>
      </c>
      <c r="D10" s="7">
        <f t="shared" si="0"/>
        <v>0.22570928197200446</v>
      </c>
      <c r="E10" s="24">
        <v>320832</v>
      </c>
      <c r="F10" s="25">
        <v>936385</v>
      </c>
      <c r="G10" s="26">
        <f t="shared" si="1"/>
        <v>0.34262829925724997</v>
      </c>
      <c r="H10" s="24">
        <v>319780</v>
      </c>
      <c r="I10" s="25">
        <v>952504</v>
      </c>
      <c r="J10" s="27">
        <f t="shared" si="2"/>
        <v>0.33572562424934699</v>
      </c>
      <c r="AF10" s="16"/>
    </row>
    <row r="11" spans="1:32" x14ac:dyDescent="0.35">
      <c r="A11" s="21" t="s">
        <v>36</v>
      </c>
      <c r="B11" s="22">
        <v>347937</v>
      </c>
      <c r="C11" s="23">
        <v>1404931.75</v>
      </c>
      <c r="D11" s="7">
        <f t="shared" si="0"/>
        <v>0.24765402305129769</v>
      </c>
      <c r="E11" s="24">
        <v>29593</v>
      </c>
      <c r="F11" s="25">
        <v>111987</v>
      </c>
      <c r="G11" s="26">
        <f t="shared" si="1"/>
        <v>0.26425388661183885</v>
      </c>
      <c r="H11" s="24">
        <v>29873</v>
      </c>
      <c r="I11" s="25">
        <v>110430</v>
      </c>
      <c r="J11" s="27">
        <f t="shared" si="2"/>
        <v>0.27051525853481845</v>
      </c>
      <c r="AF11" s="16"/>
    </row>
    <row r="12" spans="1:32" x14ac:dyDescent="0.35">
      <c r="A12" s="21" t="s">
        <v>35</v>
      </c>
      <c r="B12" s="22">
        <v>3390355</v>
      </c>
      <c r="C12" s="23">
        <v>12886354.75</v>
      </c>
      <c r="D12" s="7">
        <f t="shared" si="0"/>
        <v>0.2630965129995354</v>
      </c>
      <c r="E12" s="24">
        <v>445107</v>
      </c>
      <c r="F12" s="25">
        <v>1378236</v>
      </c>
      <c r="G12" s="26">
        <f t="shared" si="1"/>
        <v>0.322954123967158</v>
      </c>
      <c r="H12" s="24">
        <v>408223</v>
      </c>
      <c r="I12" s="25">
        <v>1305186</v>
      </c>
      <c r="J12" s="27">
        <f t="shared" si="2"/>
        <v>0.31276998067708356</v>
      </c>
      <c r="AF12" s="16"/>
    </row>
    <row r="13" spans="1:32" x14ac:dyDescent="0.35">
      <c r="A13" s="21" t="s">
        <v>34</v>
      </c>
      <c r="B13" s="22">
        <v>1441419</v>
      </c>
      <c r="C13" s="23">
        <v>6562442.75</v>
      </c>
      <c r="D13" s="7">
        <f t="shared" si="0"/>
        <v>0.21964671615611428</v>
      </c>
      <c r="E13" s="24">
        <v>183758</v>
      </c>
      <c r="F13" s="25">
        <v>681247</v>
      </c>
      <c r="G13" s="26">
        <f t="shared" si="1"/>
        <v>0.26973770159721805</v>
      </c>
      <c r="H13" s="24">
        <v>177546</v>
      </c>
      <c r="I13" s="25">
        <v>661362</v>
      </c>
      <c r="J13" s="27">
        <f t="shared" si="2"/>
        <v>0.26845509720848793</v>
      </c>
      <c r="AF13" s="16"/>
    </row>
    <row r="14" spans="1:32" x14ac:dyDescent="0.35">
      <c r="A14" s="21" t="s">
        <v>33</v>
      </c>
      <c r="B14" s="22">
        <v>751147</v>
      </c>
      <c r="C14" s="23">
        <v>3088239.5</v>
      </c>
      <c r="D14" s="7">
        <f t="shared" si="0"/>
        <v>0.24322822112727979</v>
      </c>
      <c r="E14" s="24">
        <v>77413</v>
      </c>
      <c r="F14" s="25">
        <v>284317</v>
      </c>
      <c r="G14" s="26">
        <f t="shared" si="1"/>
        <v>0.27227707101580279</v>
      </c>
      <c r="H14" s="24">
        <v>85238</v>
      </c>
      <c r="I14" s="25">
        <v>272931</v>
      </c>
      <c r="J14" s="27">
        <f t="shared" si="2"/>
        <v>0.31230604072091483</v>
      </c>
      <c r="AF14" s="16"/>
    </row>
    <row r="15" spans="1:32" x14ac:dyDescent="0.35">
      <c r="A15" s="21" t="s">
        <v>32</v>
      </c>
      <c r="B15" s="22">
        <v>482790</v>
      </c>
      <c r="C15" s="23">
        <v>2893342.25</v>
      </c>
      <c r="D15" s="7">
        <f t="shared" si="0"/>
        <v>0.16686238898975744</v>
      </c>
      <c r="E15" s="24">
        <v>61114</v>
      </c>
      <c r="F15" s="25">
        <v>269722</v>
      </c>
      <c r="G15" s="26">
        <f t="shared" si="1"/>
        <v>0.2265814431155041</v>
      </c>
      <c r="H15" s="24">
        <v>64423</v>
      </c>
      <c r="I15" s="25">
        <v>266369</v>
      </c>
      <c r="J15" s="27">
        <f t="shared" si="2"/>
        <v>0.24185622200781623</v>
      </c>
      <c r="AF15" s="16"/>
    </row>
    <row r="16" spans="1:32" x14ac:dyDescent="0.35">
      <c r="A16" s="21" t="s">
        <v>31</v>
      </c>
      <c r="B16" s="22">
        <v>1019955</v>
      </c>
      <c r="C16" s="23">
        <v>4395553.5</v>
      </c>
      <c r="D16" s="7">
        <f t="shared" si="0"/>
        <v>0.23204244926150938</v>
      </c>
      <c r="E16" s="24">
        <v>171791</v>
      </c>
      <c r="F16" s="25">
        <v>504532</v>
      </c>
      <c r="G16" s="26">
        <f t="shared" si="1"/>
        <v>0.34049574655324144</v>
      </c>
      <c r="H16" s="24">
        <v>191149</v>
      </c>
      <c r="I16" s="25">
        <v>489120</v>
      </c>
      <c r="J16" s="27">
        <f t="shared" si="2"/>
        <v>0.39080184821720643</v>
      </c>
      <c r="AF16" s="16"/>
    </row>
    <row r="17" spans="1:32" x14ac:dyDescent="0.35">
      <c r="A17" s="21" t="s">
        <v>30</v>
      </c>
      <c r="B17" s="22">
        <v>1455797</v>
      </c>
      <c r="C17" s="23">
        <v>4623149</v>
      </c>
      <c r="D17" s="7">
        <f t="shared" si="0"/>
        <v>0.31489294418155245</v>
      </c>
      <c r="E17" s="24">
        <v>162023</v>
      </c>
      <c r="F17" s="25">
        <v>491016</v>
      </c>
      <c r="G17" s="26">
        <f t="shared" si="1"/>
        <v>0.32997499063166985</v>
      </c>
      <c r="H17" s="24">
        <v>191331</v>
      </c>
      <c r="I17" s="25">
        <v>507780</v>
      </c>
      <c r="J17" s="27">
        <f t="shared" si="2"/>
        <v>0.37679900744416872</v>
      </c>
      <c r="AF17" s="16"/>
    </row>
    <row r="18" spans="1:32" x14ac:dyDescent="0.35">
      <c r="A18" s="21" t="s">
        <v>29</v>
      </c>
      <c r="B18" s="22">
        <v>449940</v>
      </c>
      <c r="C18" s="23">
        <v>1328674.5</v>
      </c>
      <c r="D18" s="7">
        <f t="shared" si="0"/>
        <v>0.33863824435555889</v>
      </c>
      <c r="E18" s="24">
        <v>46581</v>
      </c>
      <c r="F18" s="25">
        <v>124937</v>
      </c>
      <c r="G18" s="26">
        <f t="shared" si="1"/>
        <v>0.37283590929828636</v>
      </c>
      <c r="H18" s="24">
        <v>41633</v>
      </c>
      <c r="I18" s="25">
        <v>121285</v>
      </c>
      <c r="J18" s="27">
        <f t="shared" si="2"/>
        <v>0.34326586140083276</v>
      </c>
      <c r="AF18" s="16"/>
    </row>
    <row r="19" spans="1:32" x14ac:dyDescent="0.35">
      <c r="A19" s="21" t="s">
        <v>28</v>
      </c>
      <c r="B19" s="22">
        <v>1271163</v>
      </c>
      <c r="C19" s="23">
        <v>5927007.5</v>
      </c>
      <c r="D19" s="7">
        <f t="shared" si="0"/>
        <v>0.21446961219468677</v>
      </c>
      <c r="E19" s="24">
        <v>185216</v>
      </c>
      <c r="F19" s="25">
        <v>598093</v>
      </c>
      <c r="G19" s="26">
        <f t="shared" si="1"/>
        <v>0.30967759194640299</v>
      </c>
      <c r="H19" s="24">
        <v>194639</v>
      </c>
      <c r="I19" s="25">
        <v>552304</v>
      </c>
      <c r="J19" s="27">
        <f t="shared" si="2"/>
        <v>0.35241280164547062</v>
      </c>
      <c r="AF19" s="16"/>
    </row>
    <row r="20" spans="1:32" x14ac:dyDescent="0.35">
      <c r="A20" s="21" t="s">
        <v>27</v>
      </c>
      <c r="B20" s="22">
        <v>1688852</v>
      </c>
      <c r="C20" s="23">
        <v>6695612.75</v>
      </c>
      <c r="D20" s="7">
        <f t="shared" si="0"/>
        <v>0.25223262799958079</v>
      </c>
      <c r="E20" s="24">
        <v>204367</v>
      </c>
      <c r="F20" s="25">
        <v>707391</v>
      </c>
      <c r="G20" s="26">
        <f t="shared" si="1"/>
        <v>0.28890245988427898</v>
      </c>
      <c r="H20" s="24">
        <v>214052</v>
      </c>
      <c r="I20" s="25">
        <v>698264</v>
      </c>
      <c r="J20" s="27">
        <f t="shared" si="2"/>
        <v>0.30654881248353061</v>
      </c>
      <c r="AF20" s="16"/>
    </row>
    <row r="21" spans="1:32" x14ac:dyDescent="0.35">
      <c r="A21" s="21" t="s">
        <v>26</v>
      </c>
      <c r="B21" s="22">
        <v>2455319</v>
      </c>
      <c r="C21" s="23">
        <v>9894840</v>
      </c>
      <c r="D21" s="7">
        <f t="shared" si="0"/>
        <v>0.24814135448375113</v>
      </c>
      <c r="E21" s="24">
        <v>267057</v>
      </c>
      <c r="F21" s="25">
        <v>1148938</v>
      </c>
      <c r="G21" s="26">
        <f t="shared" si="1"/>
        <v>0.23243812982075621</v>
      </c>
      <c r="H21" s="24">
        <v>339238</v>
      </c>
      <c r="I21" s="25">
        <v>1141326</v>
      </c>
      <c r="J21" s="27">
        <f t="shared" si="2"/>
        <v>0.29723146585638111</v>
      </c>
      <c r="AF21" s="16"/>
    </row>
    <row r="22" spans="1:32" x14ac:dyDescent="0.35">
      <c r="A22" s="21" t="s">
        <v>25</v>
      </c>
      <c r="B22" s="22">
        <v>1198399</v>
      </c>
      <c r="C22" s="23">
        <v>5411698.75</v>
      </c>
      <c r="D22" s="7">
        <f t="shared" si="0"/>
        <v>0.22144599235129264</v>
      </c>
      <c r="E22" s="24">
        <v>104406</v>
      </c>
      <c r="F22" s="25">
        <v>493842</v>
      </c>
      <c r="G22" s="26">
        <f t="shared" si="1"/>
        <v>0.21141579695530149</v>
      </c>
      <c r="H22" s="24">
        <v>124248</v>
      </c>
      <c r="I22" s="25">
        <v>497099</v>
      </c>
      <c r="J22" s="27">
        <f t="shared" si="2"/>
        <v>0.24994618778150832</v>
      </c>
      <c r="AF22" s="16"/>
    </row>
    <row r="23" spans="1:32" x14ac:dyDescent="0.35">
      <c r="A23" s="21" t="s">
        <v>24</v>
      </c>
      <c r="B23" s="22">
        <v>1195683</v>
      </c>
      <c r="C23" s="23">
        <v>6040008</v>
      </c>
      <c r="D23" s="7">
        <f t="shared" si="0"/>
        <v>0.19796049939006705</v>
      </c>
      <c r="E23" s="24">
        <v>232591</v>
      </c>
      <c r="F23" s="25">
        <v>711275</v>
      </c>
      <c r="G23" s="26">
        <f t="shared" si="1"/>
        <v>0.32700572914836035</v>
      </c>
      <c r="H23" s="24">
        <v>233719</v>
      </c>
      <c r="I23" s="25">
        <v>695456</v>
      </c>
      <c r="J23" s="27">
        <f t="shared" si="2"/>
        <v>0.33606583306492432</v>
      </c>
      <c r="AF23" s="16"/>
    </row>
    <row r="24" spans="1:32" x14ac:dyDescent="0.35">
      <c r="A24" s="21" t="s">
        <v>23</v>
      </c>
      <c r="B24" s="22">
        <v>189608</v>
      </c>
      <c r="C24" s="23">
        <v>1012438.75</v>
      </c>
      <c r="D24" s="7">
        <f t="shared" si="0"/>
        <v>0.18727848968641314</v>
      </c>
      <c r="E24" s="24">
        <v>21561</v>
      </c>
      <c r="F24" s="25">
        <v>84946</v>
      </c>
      <c r="G24" s="26">
        <f t="shared" si="1"/>
        <v>0.25382007392931982</v>
      </c>
      <c r="H24" s="24">
        <v>28965</v>
      </c>
      <c r="I24" s="25">
        <v>88694</v>
      </c>
      <c r="J24" s="27">
        <f t="shared" si="2"/>
        <v>0.32657225967934694</v>
      </c>
      <c r="AF24" s="16"/>
    </row>
    <row r="25" spans="1:32" x14ac:dyDescent="0.35">
      <c r="A25" s="21" t="s">
        <v>22</v>
      </c>
      <c r="B25" s="22">
        <v>334621</v>
      </c>
      <c r="C25" s="23">
        <v>1865598.5</v>
      </c>
      <c r="D25" s="7">
        <f t="shared" si="0"/>
        <v>0.17936388778185661</v>
      </c>
      <c r="E25" s="24">
        <v>37763</v>
      </c>
      <c r="F25" s="25">
        <v>180895</v>
      </c>
      <c r="G25" s="26">
        <f t="shared" si="1"/>
        <v>0.20875646093037398</v>
      </c>
      <c r="H25" s="24">
        <v>42275</v>
      </c>
      <c r="I25" s="25">
        <v>172338</v>
      </c>
      <c r="J25" s="27">
        <f t="shared" si="2"/>
        <v>0.24530283512632153</v>
      </c>
      <c r="AF25" s="16"/>
    </row>
    <row r="26" spans="1:32" x14ac:dyDescent="0.35">
      <c r="A26" s="21" t="s">
        <v>21</v>
      </c>
      <c r="B26" s="22">
        <v>445835</v>
      </c>
      <c r="C26" s="23">
        <v>2782431.75</v>
      </c>
      <c r="D26" s="7">
        <f t="shared" si="0"/>
        <v>0.16023214226189017</v>
      </c>
      <c r="E26" s="24">
        <v>63181</v>
      </c>
      <c r="F26" s="25">
        <v>250954</v>
      </c>
      <c r="G26" s="26">
        <f t="shared" si="1"/>
        <v>0.25176327135650356</v>
      </c>
      <c r="H26" s="24">
        <v>100305</v>
      </c>
      <c r="I26" s="25">
        <v>272063</v>
      </c>
      <c r="J26" s="27">
        <f t="shared" si="2"/>
        <v>0.36868298886654927</v>
      </c>
      <c r="AF26" s="16"/>
    </row>
    <row r="27" spans="1:32" x14ac:dyDescent="0.35">
      <c r="A27" s="21" t="s">
        <v>20</v>
      </c>
      <c r="B27" s="22">
        <v>1429959</v>
      </c>
      <c r="C27" s="23">
        <v>8902626.5</v>
      </c>
      <c r="D27" s="7">
        <f t="shared" si="0"/>
        <v>0.16062214898041607</v>
      </c>
      <c r="E27" s="24">
        <v>189924</v>
      </c>
      <c r="F27" s="25">
        <v>955948</v>
      </c>
      <c r="G27" s="26">
        <f t="shared" si="1"/>
        <v>0.19867607861515479</v>
      </c>
      <c r="H27" s="24">
        <v>228956</v>
      </c>
      <c r="I27" s="25">
        <v>904971</v>
      </c>
      <c r="J27" s="27">
        <f t="shared" si="2"/>
        <v>0.25299816237205391</v>
      </c>
      <c r="AF27" s="16"/>
    </row>
    <row r="28" spans="1:32" x14ac:dyDescent="0.35">
      <c r="A28" s="21" t="s">
        <v>19</v>
      </c>
      <c r="B28" s="22">
        <v>693458</v>
      </c>
      <c r="C28" s="23">
        <v>2086319.75</v>
      </c>
      <c r="D28" s="7">
        <f t="shared" si="0"/>
        <v>0.33238337507949106</v>
      </c>
      <c r="E28" s="24">
        <v>64487</v>
      </c>
      <c r="F28" s="25">
        <v>175970</v>
      </c>
      <c r="G28" s="26">
        <f t="shared" si="1"/>
        <v>0.36646587486503379</v>
      </c>
      <c r="H28" s="24">
        <v>74630</v>
      </c>
      <c r="I28" s="25">
        <v>178654</v>
      </c>
      <c r="J28" s="27">
        <f t="shared" si="2"/>
        <v>0.41773483941025669</v>
      </c>
      <c r="AF28" s="16"/>
    </row>
    <row r="29" spans="1:32" x14ac:dyDescent="0.35">
      <c r="A29" s="21" t="s">
        <v>18</v>
      </c>
      <c r="B29" s="22">
        <v>6753674</v>
      </c>
      <c r="C29" s="23">
        <v>19673545</v>
      </c>
      <c r="D29" s="7">
        <f t="shared" si="0"/>
        <v>0.34328708933748342</v>
      </c>
      <c r="E29" s="24">
        <v>936895</v>
      </c>
      <c r="F29" s="25">
        <v>2235701</v>
      </c>
      <c r="G29" s="26">
        <f t="shared" si="1"/>
        <v>0.41906095672006227</v>
      </c>
      <c r="H29" s="24">
        <v>947167</v>
      </c>
      <c r="I29" s="25">
        <v>2149107</v>
      </c>
      <c r="J29" s="27">
        <f t="shared" si="2"/>
        <v>0.44072584566519957</v>
      </c>
      <c r="AF29" s="16"/>
    </row>
    <row r="30" spans="1:32" x14ac:dyDescent="0.35">
      <c r="A30" s="21" t="s">
        <v>17</v>
      </c>
      <c r="B30" s="22">
        <v>2353262</v>
      </c>
      <c r="C30" s="23">
        <v>9823733</v>
      </c>
      <c r="D30" s="7">
        <f t="shared" si="0"/>
        <v>0.23954865222823138</v>
      </c>
      <c r="E30" s="24">
        <v>312566</v>
      </c>
      <c r="F30" s="25">
        <v>957280</v>
      </c>
      <c r="G30" s="26">
        <f t="shared" si="1"/>
        <v>0.3265147083402975</v>
      </c>
      <c r="H30" s="24">
        <v>299793</v>
      </c>
      <c r="I30" s="25">
        <v>965272</v>
      </c>
      <c r="J30" s="27">
        <f t="shared" si="2"/>
        <v>0.31057877986722915</v>
      </c>
      <c r="AF30" s="16"/>
    </row>
    <row r="31" spans="1:32" x14ac:dyDescent="0.35">
      <c r="A31" s="21" t="s">
        <v>16</v>
      </c>
      <c r="B31" s="22">
        <v>102438</v>
      </c>
      <c r="C31" s="23">
        <v>718319</v>
      </c>
      <c r="D31" s="7">
        <f t="shared" si="0"/>
        <v>0.14260794994981338</v>
      </c>
      <c r="E31" s="24">
        <v>12089</v>
      </c>
      <c r="F31" s="25">
        <v>58140</v>
      </c>
      <c r="G31" s="26">
        <f t="shared" si="1"/>
        <v>0.20792913656690745</v>
      </c>
      <c r="H31" s="24">
        <v>14919</v>
      </c>
      <c r="I31" s="25">
        <v>65292</v>
      </c>
      <c r="J31" s="27">
        <f t="shared" si="2"/>
        <v>0.22849659988972615</v>
      </c>
      <c r="AF31" s="16"/>
    </row>
    <row r="32" spans="1:32" x14ac:dyDescent="0.35">
      <c r="A32" s="21" t="s">
        <v>15</v>
      </c>
      <c r="B32" s="22">
        <v>2895130</v>
      </c>
      <c r="C32" s="23">
        <v>11566729</v>
      </c>
      <c r="D32" s="7">
        <f t="shared" si="0"/>
        <v>0.25029807476253657</v>
      </c>
      <c r="E32" s="24">
        <v>286320</v>
      </c>
      <c r="F32" s="25">
        <v>1388805</v>
      </c>
      <c r="G32" s="26">
        <f t="shared" si="1"/>
        <v>0.20616285223627506</v>
      </c>
      <c r="H32" s="24">
        <v>333961</v>
      </c>
      <c r="I32" s="25">
        <v>1312078</v>
      </c>
      <c r="J32" s="27">
        <f t="shared" si="2"/>
        <v>0.25452831310333685</v>
      </c>
      <c r="AF32" s="16"/>
    </row>
    <row r="33" spans="1:32" x14ac:dyDescent="0.35">
      <c r="A33" s="21" t="s">
        <v>14</v>
      </c>
      <c r="B33" s="22">
        <v>1155073</v>
      </c>
      <c r="C33" s="23">
        <v>3844103.25</v>
      </c>
      <c r="D33" s="7">
        <f t="shared" si="0"/>
        <v>0.30047918197826762</v>
      </c>
      <c r="E33" s="24">
        <v>102578</v>
      </c>
      <c r="F33" s="25">
        <v>426086</v>
      </c>
      <c r="G33" s="26">
        <f t="shared" si="1"/>
        <v>0.24074482616185464</v>
      </c>
      <c r="H33" s="24">
        <v>92202</v>
      </c>
      <c r="I33" s="25">
        <v>406329</v>
      </c>
      <c r="J33" s="27">
        <f t="shared" si="2"/>
        <v>0.2269146430601803</v>
      </c>
      <c r="AF33" s="16"/>
    </row>
    <row r="34" spans="1:32" x14ac:dyDescent="0.35">
      <c r="A34" s="21" t="s">
        <v>13</v>
      </c>
      <c r="B34" s="22">
        <v>917382</v>
      </c>
      <c r="C34" s="23">
        <v>3920722</v>
      </c>
      <c r="D34" s="7">
        <f t="shared" si="0"/>
        <v>0.23398292457358619</v>
      </c>
      <c r="E34" s="24">
        <v>81668</v>
      </c>
      <c r="F34" s="25">
        <v>312489</v>
      </c>
      <c r="G34" s="26">
        <f t="shared" si="1"/>
        <v>0.26134679940733913</v>
      </c>
      <c r="H34" s="24">
        <v>123736</v>
      </c>
      <c r="I34" s="25">
        <v>327481</v>
      </c>
      <c r="J34" s="27">
        <f t="shared" si="2"/>
        <v>0.37784176791936019</v>
      </c>
      <c r="AF34" s="16"/>
    </row>
    <row r="35" spans="1:32" x14ac:dyDescent="0.35">
      <c r="A35" s="21" t="s">
        <v>12</v>
      </c>
      <c r="B35" s="22">
        <v>2983735</v>
      </c>
      <c r="C35" s="23">
        <v>12778482.75</v>
      </c>
      <c r="D35" s="7">
        <f t="shared" si="0"/>
        <v>0.23349681322690677</v>
      </c>
      <c r="E35" s="24">
        <v>454460</v>
      </c>
      <c r="F35" s="25">
        <v>1549861</v>
      </c>
      <c r="G35" s="26">
        <f t="shared" si="1"/>
        <v>0.29322629577749232</v>
      </c>
      <c r="H35" s="24">
        <v>453257</v>
      </c>
      <c r="I35" s="25">
        <v>1469809</v>
      </c>
      <c r="J35" s="27">
        <f t="shared" si="2"/>
        <v>0.30837816342123364</v>
      </c>
      <c r="AF35" s="16"/>
    </row>
    <row r="36" spans="1:32" x14ac:dyDescent="0.35">
      <c r="A36" s="21" t="s">
        <v>11</v>
      </c>
      <c r="B36" s="22">
        <v>245779</v>
      </c>
      <c r="C36" s="23">
        <v>1053174.75</v>
      </c>
      <c r="D36" s="7">
        <f t="shared" si="0"/>
        <v>0.23336962835464864</v>
      </c>
      <c r="E36" s="24">
        <v>21148</v>
      </c>
      <c r="F36" s="25">
        <v>109571</v>
      </c>
      <c r="G36" s="26">
        <f t="shared" si="1"/>
        <v>0.19300727382245303</v>
      </c>
      <c r="H36" s="24">
        <v>28450</v>
      </c>
      <c r="I36" s="25">
        <v>108061</v>
      </c>
      <c r="J36" s="27">
        <f t="shared" si="2"/>
        <v>0.263277223049944</v>
      </c>
      <c r="AF36" s="16"/>
    </row>
    <row r="37" spans="1:32" x14ac:dyDescent="0.35">
      <c r="A37" s="21" t="s">
        <v>10</v>
      </c>
      <c r="B37" s="22">
        <v>1155684</v>
      </c>
      <c r="C37" s="23">
        <v>4759602</v>
      </c>
      <c r="D37" s="7">
        <f t="shared" si="0"/>
        <v>0.2428110585717041</v>
      </c>
      <c r="E37" s="24">
        <v>145264</v>
      </c>
      <c r="F37" s="25">
        <v>487937</v>
      </c>
      <c r="G37" s="26">
        <f t="shared" si="1"/>
        <v>0.29771056509344446</v>
      </c>
      <c r="H37" s="24">
        <v>144564</v>
      </c>
      <c r="I37" s="25">
        <v>486782</v>
      </c>
      <c r="J37" s="27">
        <f t="shared" si="2"/>
        <v>0.29697893512907214</v>
      </c>
      <c r="AF37" s="16"/>
    </row>
    <row r="38" spans="1:32" x14ac:dyDescent="0.35">
      <c r="A38" s="21" t="s">
        <v>9</v>
      </c>
      <c r="B38" s="22">
        <v>119080</v>
      </c>
      <c r="C38" s="23">
        <v>842758.5</v>
      </c>
      <c r="D38" s="7">
        <f t="shared" si="0"/>
        <v>0.14129789257539377</v>
      </c>
      <c r="E38" s="24">
        <v>13743</v>
      </c>
      <c r="F38" s="25">
        <v>82276</v>
      </c>
      <c r="G38" s="26">
        <f t="shared" si="1"/>
        <v>0.16703534445038651</v>
      </c>
      <c r="H38" s="24">
        <v>20284</v>
      </c>
      <c r="I38" s="25">
        <v>81718</v>
      </c>
      <c r="J38" s="27">
        <f t="shared" si="2"/>
        <v>0.2482194865268362</v>
      </c>
      <c r="AF38" s="16"/>
    </row>
    <row r="39" spans="1:32" x14ac:dyDescent="0.35">
      <c r="A39" s="21" t="s">
        <v>8</v>
      </c>
      <c r="B39" s="22">
        <v>1688396</v>
      </c>
      <c r="C39" s="23">
        <v>6486746</v>
      </c>
      <c r="D39" s="7">
        <f t="shared" si="0"/>
        <v>0.26028396980550805</v>
      </c>
      <c r="E39" s="24">
        <v>201103</v>
      </c>
      <c r="F39" s="25">
        <v>611785</v>
      </c>
      <c r="G39" s="26">
        <f t="shared" si="1"/>
        <v>0.32871515319924483</v>
      </c>
      <c r="H39" s="24">
        <v>204316</v>
      </c>
      <c r="I39" s="25">
        <v>580658</v>
      </c>
      <c r="J39" s="27">
        <f t="shared" si="2"/>
        <v>0.35186977532385671</v>
      </c>
      <c r="AF39" s="16"/>
    </row>
    <row r="40" spans="1:32" x14ac:dyDescent="0.35">
      <c r="A40" s="21" t="s">
        <v>7</v>
      </c>
      <c r="B40" s="22">
        <v>6346599</v>
      </c>
      <c r="C40" s="23">
        <v>26402833.25</v>
      </c>
      <c r="D40" s="7">
        <f t="shared" si="0"/>
        <v>0.24037568013652474</v>
      </c>
      <c r="E40" s="24">
        <v>754649</v>
      </c>
      <c r="F40" s="25">
        <v>2536671</v>
      </c>
      <c r="G40" s="26">
        <f t="shared" si="1"/>
        <v>0.29749581242502476</v>
      </c>
      <c r="H40" s="24">
        <v>764324</v>
      </c>
      <c r="I40" s="25">
        <v>2629046</v>
      </c>
      <c r="J40" s="27">
        <f t="shared" si="2"/>
        <v>0.29072294665061016</v>
      </c>
      <c r="AF40" s="16"/>
    </row>
    <row r="41" spans="1:32" x14ac:dyDescent="0.35">
      <c r="A41" s="21" t="s">
        <v>6</v>
      </c>
      <c r="B41" s="22">
        <v>503314</v>
      </c>
      <c r="C41" s="23">
        <v>2890888.75</v>
      </c>
      <c r="D41" s="7">
        <f t="shared" si="0"/>
        <v>0.17410355206508726</v>
      </c>
      <c r="E41" s="24">
        <v>64411</v>
      </c>
      <c r="F41" s="25">
        <v>240607</v>
      </c>
      <c r="G41" s="26">
        <f t="shared" si="1"/>
        <v>0.26770210343007478</v>
      </c>
      <c r="H41" s="24">
        <v>43532</v>
      </c>
      <c r="I41" s="25">
        <v>245293</v>
      </c>
      <c r="J41" s="27">
        <f t="shared" si="2"/>
        <v>0.17746939374543913</v>
      </c>
      <c r="AF41" s="16"/>
    </row>
    <row r="42" spans="1:32" x14ac:dyDescent="0.35">
      <c r="A42" s="21" t="s">
        <v>5</v>
      </c>
      <c r="B42" s="22">
        <v>216805</v>
      </c>
      <c r="C42" s="23">
        <v>626675.75</v>
      </c>
      <c r="D42" s="7">
        <f t="shared" si="0"/>
        <v>0.34596041094617114</v>
      </c>
      <c r="E42" s="24">
        <v>15714</v>
      </c>
      <c r="F42" s="25">
        <v>42300</v>
      </c>
      <c r="G42" s="26">
        <f t="shared" si="1"/>
        <v>0.37148936170212765</v>
      </c>
      <c r="H42" s="24">
        <v>15754</v>
      </c>
      <c r="I42" s="25">
        <v>43308</v>
      </c>
      <c r="J42" s="27">
        <f t="shared" si="2"/>
        <v>0.36376650965179641</v>
      </c>
      <c r="AF42" s="16"/>
    </row>
    <row r="43" spans="1:32" x14ac:dyDescent="0.35">
      <c r="A43" s="21" t="s">
        <v>4</v>
      </c>
      <c r="B43" s="22">
        <v>1369284</v>
      </c>
      <c r="C43" s="23">
        <v>8251114.25</v>
      </c>
      <c r="D43" s="7">
        <f t="shared" si="0"/>
        <v>0.16595140468452488</v>
      </c>
      <c r="E43" s="24">
        <v>115504</v>
      </c>
      <c r="F43" s="25">
        <v>772696</v>
      </c>
      <c r="G43" s="26">
        <f t="shared" si="1"/>
        <v>0.14948181432283847</v>
      </c>
      <c r="H43" s="24">
        <v>114133</v>
      </c>
      <c r="I43" s="25">
        <v>759640</v>
      </c>
      <c r="J43" s="27">
        <f t="shared" si="2"/>
        <v>0.15024616923806014</v>
      </c>
      <c r="AF43" s="16"/>
    </row>
    <row r="44" spans="1:32" x14ac:dyDescent="0.35">
      <c r="A44" s="21" t="s">
        <v>3</v>
      </c>
      <c r="B44" s="22">
        <v>1441260</v>
      </c>
      <c r="C44" s="23">
        <v>6954387.75</v>
      </c>
      <c r="D44" s="7">
        <f t="shared" si="0"/>
        <v>0.20724469957833455</v>
      </c>
      <c r="E44" s="24">
        <v>167686</v>
      </c>
      <c r="F44" s="25">
        <v>577609</v>
      </c>
      <c r="G44" s="26">
        <f t="shared" si="1"/>
        <v>0.29031057341558042</v>
      </c>
      <c r="H44" s="24">
        <v>196109</v>
      </c>
      <c r="I44" s="25">
        <v>580687</v>
      </c>
      <c r="J44" s="27">
        <f t="shared" si="2"/>
        <v>0.33771894325170015</v>
      </c>
      <c r="AF44" s="16"/>
    </row>
    <row r="45" spans="1:32" x14ac:dyDescent="0.35">
      <c r="A45" s="21" t="s">
        <v>2</v>
      </c>
      <c r="B45" s="22">
        <v>521391</v>
      </c>
      <c r="C45" s="23">
        <v>1854274.5</v>
      </c>
      <c r="D45" s="7">
        <f t="shared" si="0"/>
        <v>0.28118328758767919</v>
      </c>
      <c r="E45" s="24">
        <v>70248</v>
      </c>
      <c r="F45" s="25">
        <v>221900</v>
      </c>
      <c r="G45" s="26">
        <f t="shared" si="1"/>
        <v>0.31657503379900859</v>
      </c>
      <c r="H45" s="24">
        <v>71947</v>
      </c>
      <c r="I45" s="25">
        <v>194866</v>
      </c>
      <c r="J45" s="27">
        <f t="shared" si="2"/>
        <v>0.36921268974577404</v>
      </c>
      <c r="AF45" s="16"/>
    </row>
    <row r="46" spans="1:32" x14ac:dyDescent="0.35">
      <c r="A46" s="21" t="s">
        <v>1</v>
      </c>
      <c r="B46" s="22">
        <v>1475583</v>
      </c>
      <c r="C46" s="23">
        <v>5738436.75</v>
      </c>
      <c r="D46" s="7">
        <f t="shared" si="0"/>
        <v>0.2571402394563293</v>
      </c>
      <c r="E46" s="24">
        <v>158338</v>
      </c>
      <c r="F46" s="25">
        <v>537848</v>
      </c>
      <c r="G46" s="26">
        <f t="shared" si="1"/>
        <v>0.29439172405586711</v>
      </c>
      <c r="H46" s="24">
        <v>161163</v>
      </c>
      <c r="I46" s="25">
        <v>512168</v>
      </c>
      <c r="J46" s="27">
        <f t="shared" si="2"/>
        <v>0.31466823386076442</v>
      </c>
      <c r="AF46" s="16"/>
    </row>
    <row r="47" spans="1:32" ht="15" thickBot="1" x14ac:dyDescent="0.4">
      <c r="A47" s="28" t="s">
        <v>0</v>
      </c>
      <c r="B47" s="29">
        <v>100159</v>
      </c>
      <c r="C47" s="30">
        <v>581640.5</v>
      </c>
      <c r="D47" s="8">
        <f t="shared" si="0"/>
        <v>0.17220086978124804</v>
      </c>
      <c r="E47" s="31">
        <v>10504</v>
      </c>
      <c r="F47" s="32">
        <v>45310</v>
      </c>
      <c r="G47" s="33">
        <f t="shared" si="1"/>
        <v>0.23182520414919444</v>
      </c>
      <c r="H47" s="31">
        <v>8990</v>
      </c>
      <c r="I47" s="32">
        <v>39982</v>
      </c>
      <c r="J47" s="34">
        <f t="shared" si="2"/>
        <v>0.22485118303236457</v>
      </c>
      <c r="AF47" s="16"/>
    </row>
    <row r="48" spans="1:32" ht="16.5" x14ac:dyDescent="0.35">
      <c r="A48" s="16" t="s">
        <v>97</v>
      </c>
      <c r="B48" s="35"/>
      <c r="C48" s="16"/>
      <c r="D48" s="16"/>
      <c r="E48" s="16"/>
      <c r="F48" s="16"/>
      <c r="G48" s="16"/>
      <c r="H48" s="36"/>
      <c r="I48" s="36"/>
      <c r="J48" s="37"/>
      <c r="AF48" s="16"/>
    </row>
    <row r="49" spans="1:32" ht="15" customHeight="1" x14ac:dyDescent="0.35">
      <c r="A49" s="38" t="s">
        <v>111</v>
      </c>
      <c r="B49" s="38"/>
      <c r="C49" s="16"/>
      <c r="D49" s="16"/>
      <c r="E49" s="16"/>
      <c r="F49" s="16"/>
      <c r="G49" s="16"/>
      <c r="AF49" s="16"/>
    </row>
    <row r="50" spans="1:32" ht="14" customHeight="1" x14ac:dyDescent="0.35">
      <c r="A50" s="39" t="s">
        <v>46</v>
      </c>
      <c r="C50" s="16"/>
      <c r="D50" s="16"/>
      <c r="E50" s="16"/>
      <c r="F50" s="16"/>
      <c r="G50" s="16"/>
      <c r="AF50" s="16"/>
    </row>
    <row r="51" spans="1:32" ht="14.5" customHeight="1" x14ac:dyDescent="0.35">
      <c r="A51" s="38" t="s">
        <v>71</v>
      </c>
      <c r="B51" s="38"/>
      <c r="C51" s="16"/>
      <c r="D51" s="16"/>
      <c r="E51" s="16"/>
      <c r="F51" s="16"/>
      <c r="G51" s="16"/>
      <c r="AF51" s="16"/>
    </row>
    <row r="52" spans="1:32" x14ac:dyDescent="0.35">
      <c r="A52" s="40" t="s">
        <v>69</v>
      </c>
      <c r="C52" s="16"/>
      <c r="D52" s="16"/>
      <c r="E52" s="16"/>
      <c r="F52" s="16"/>
      <c r="G52" s="16"/>
      <c r="J52" s="16"/>
      <c r="AF52" s="16"/>
    </row>
    <row r="53" spans="1:32" ht="14.5" customHeight="1" x14ac:dyDescent="0.35">
      <c r="A53" s="41" t="s">
        <v>70</v>
      </c>
      <c r="B53" s="38"/>
      <c r="C53" s="16"/>
      <c r="D53" s="16"/>
      <c r="E53" s="16"/>
      <c r="F53" s="16"/>
      <c r="G53" s="16"/>
      <c r="AF53" s="16"/>
    </row>
    <row r="54" spans="1:32" x14ac:dyDescent="0.35">
      <c r="A54" s="16" t="s">
        <v>53</v>
      </c>
      <c r="B54" s="38"/>
      <c r="C54" s="16"/>
      <c r="D54" s="16"/>
      <c r="E54" s="16"/>
      <c r="F54" s="16"/>
      <c r="G54" s="16"/>
      <c r="AF54" s="16"/>
    </row>
    <row r="55" spans="1:32" x14ac:dyDescent="0.35">
      <c r="C55" s="16"/>
      <c r="D55" s="16"/>
      <c r="E55" s="16"/>
      <c r="F55" s="16"/>
      <c r="G55" s="16"/>
    </row>
    <row r="56" spans="1:32" x14ac:dyDescent="0.35">
      <c r="C56" s="16"/>
      <c r="D56" s="16"/>
      <c r="E56" s="16"/>
      <c r="F56" s="16"/>
      <c r="G56" s="16"/>
    </row>
    <row r="57" spans="1:32" x14ac:dyDescent="0.35">
      <c r="C57" s="16"/>
      <c r="D57" s="16"/>
      <c r="E57" s="16"/>
      <c r="F57" s="16"/>
      <c r="G57" s="16"/>
    </row>
    <row r="58" spans="1:32" x14ac:dyDescent="0.35">
      <c r="C58" s="16"/>
      <c r="D58" s="16"/>
      <c r="E58" s="16"/>
      <c r="F58" s="16"/>
      <c r="G58" s="16"/>
    </row>
    <row r="59" spans="1:32" x14ac:dyDescent="0.35">
      <c r="C59" s="16"/>
      <c r="D59" s="16"/>
      <c r="E59" s="16"/>
      <c r="F59" s="16"/>
      <c r="G59" s="16"/>
    </row>
    <row r="60" spans="1:32" x14ac:dyDescent="0.35">
      <c r="C60" s="16"/>
      <c r="D60" s="16"/>
      <c r="E60" s="16"/>
      <c r="F60" s="16"/>
      <c r="G60" s="16"/>
    </row>
    <row r="61" spans="1:32" x14ac:dyDescent="0.35">
      <c r="C61" s="16"/>
      <c r="D61" s="16"/>
      <c r="E61" s="16"/>
      <c r="F61" s="16"/>
      <c r="G61" s="16"/>
    </row>
    <row r="62" spans="1:32" x14ac:dyDescent="0.35">
      <c r="C62" s="16"/>
      <c r="D62" s="16"/>
      <c r="E62" s="16"/>
      <c r="F62" s="16"/>
      <c r="G62" s="16"/>
    </row>
    <row r="63" spans="1:32" x14ac:dyDescent="0.35">
      <c r="C63" s="16"/>
      <c r="D63" s="16"/>
      <c r="E63" s="16"/>
      <c r="F63" s="16"/>
      <c r="G63" s="16"/>
    </row>
    <row r="64" spans="1:32" x14ac:dyDescent="0.35">
      <c r="C64" s="16"/>
      <c r="D64" s="16"/>
      <c r="E64" s="16"/>
      <c r="F64" s="16"/>
      <c r="G64" s="16"/>
    </row>
    <row r="65" spans="3:7" x14ac:dyDescent="0.35">
      <c r="C65" s="16"/>
      <c r="D65" s="16"/>
      <c r="E65" s="16"/>
      <c r="F65" s="16"/>
      <c r="G65" s="16"/>
    </row>
    <row r="66" spans="3:7" x14ac:dyDescent="0.35">
      <c r="C66" s="16"/>
      <c r="D66" s="16"/>
      <c r="E66" s="16"/>
      <c r="F66" s="16"/>
      <c r="G66" s="16"/>
    </row>
    <row r="67" spans="3:7" x14ac:dyDescent="0.35">
      <c r="C67" s="16"/>
      <c r="D67" s="16"/>
      <c r="E67" s="16"/>
      <c r="F67" s="16"/>
      <c r="G67" s="16"/>
    </row>
    <row r="68" spans="3:7" x14ac:dyDescent="0.35">
      <c r="C68" s="16"/>
      <c r="D68" s="16"/>
      <c r="E68" s="16"/>
      <c r="F68" s="16"/>
      <c r="G68" s="16"/>
    </row>
    <row r="69" spans="3:7" x14ac:dyDescent="0.35">
      <c r="C69" s="16"/>
      <c r="D69" s="16"/>
      <c r="E69" s="16"/>
      <c r="F69" s="16"/>
      <c r="G69" s="16"/>
    </row>
    <row r="70" spans="3:7" x14ac:dyDescent="0.35">
      <c r="C70" s="16"/>
      <c r="D70" s="16"/>
      <c r="E70" s="16"/>
      <c r="F70" s="16"/>
      <c r="G70" s="16"/>
    </row>
    <row r="71" spans="3:7" x14ac:dyDescent="0.35">
      <c r="C71" s="16"/>
      <c r="D71" s="16"/>
      <c r="E71" s="16"/>
      <c r="F71" s="16"/>
      <c r="G71" s="16"/>
    </row>
    <row r="72" spans="3:7" x14ac:dyDescent="0.35">
      <c r="C72" s="16"/>
      <c r="D72" s="16"/>
      <c r="E72" s="16"/>
      <c r="F72" s="16"/>
      <c r="G72" s="16"/>
    </row>
    <row r="73" spans="3:7" x14ac:dyDescent="0.35">
      <c r="C73" s="16"/>
      <c r="D73" s="16"/>
      <c r="E73" s="16"/>
      <c r="F73" s="16"/>
      <c r="G73" s="16"/>
    </row>
    <row r="74" spans="3:7" x14ac:dyDescent="0.35">
      <c r="C74" s="16"/>
      <c r="D74" s="16"/>
      <c r="E74" s="16"/>
      <c r="F74" s="16"/>
      <c r="G74" s="16"/>
    </row>
    <row r="75" spans="3:7" x14ac:dyDescent="0.35">
      <c r="C75" s="16"/>
      <c r="D75" s="16"/>
      <c r="E75" s="16"/>
      <c r="F75" s="16"/>
      <c r="G75" s="16"/>
    </row>
  </sheetData>
  <mergeCells count="4">
    <mergeCell ref="A1:J1"/>
    <mergeCell ref="B2:D2"/>
    <mergeCell ref="E2:G2"/>
    <mergeCell ref="H2:J2"/>
  </mergeCells>
  <conditionalFormatting sqref="E4:E47">
    <cfRule type="cellIs" dxfId="1" priority="2" operator="lessThan">
      <formula>10</formula>
    </cfRule>
  </conditionalFormatting>
  <conditionalFormatting sqref="F4:F47">
    <cfRule type="cellIs" dxfId="0" priority="1" operator="lessThan">
      <formula>10</formula>
    </cfRule>
  </conditionalFormatting>
  <pageMargins left="0.7" right="0.7" top="0.75" bottom="0.75" header="0.3" footer="0.3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Table of Contents</vt:lpstr>
      <vt:lpstr>Table3A_CHIP Children</vt:lpstr>
      <vt:lpstr>Table3B_Medicaid CHIP Children</vt:lpstr>
      <vt:lpstr>Table3C_Medicaid Aged 19-64</vt:lpstr>
      <vt:lpstr>Table3D_Medicaid Aged 65+</vt:lpstr>
      <vt:lpstr>Table3E_Medicaid Overall</vt:lpstr>
      <vt:lpstr>'Table of Contents'!Print_Area</vt:lpstr>
      <vt:lpstr>'Table3A_CHIP Children'!Print_Area</vt:lpstr>
      <vt:lpstr>'Table3B_Medicaid CHIP Children'!Print_Area</vt:lpstr>
      <vt:lpstr>'Table3C_Medicaid Aged 19-64'!Print_Area</vt:lpstr>
      <vt:lpstr>'Table3D_Medicaid Aged 65+'!Print_Area</vt:lpstr>
      <vt:lpstr>'Table3E_Medicaid Overall'!Print_Area</vt:lpstr>
      <vt:lpstr>'Table3A_CHIP Children'!Print_Titles</vt:lpstr>
      <vt:lpstr>'Table3B_Medicaid CHIP Children'!Print_Titles</vt:lpstr>
      <vt:lpstr>'Table3C_Medicaid Aged 19-64'!Print_Titles</vt:lpstr>
      <vt:lpstr>'Table3D_Medicaid Aged 65+'!Print_Titles</vt:lpstr>
      <vt:lpstr>'Table3E_Medicaid Overall'!Print_Titles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 Barrett</dc:creator>
  <cp:lastModifiedBy>Kim McDermott</cp:lastModifiedBy>
  <cp:lastPrinted>2018-09-24T17:18:34Z</cp:lastPrinted>
  <dcterms:created xsi:type="dcterms:W3CDTF">2013-08-15T05:07:23Z</dcterms:created>
  <dcterms:modified xsi:type="dcterms:W3CDTF">2018-09-24T17:43:51Z</dcterms:modified>
</cp:coreProperties>
</file>